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Requests" sheetId="2" state="visible" r:id="rId2"/>
    <sheet name="Inspections" sheetId="3" state="visible" r:id="rId3"/>
  </sheets>
  <definedNames/>
  <calcPr calcId="124519" fullCalcOnLoad="1"/>
</workbook>
</file>

<file path=xl/styles.xml><?xml version="1.0" encoding="utf-8"?>
<styleSheet xmlns="http://schemas.openxmlformats.org/spreadsheetml/2006/main">
  <numFmts count="2">
    <numFmt numFmtId="164" formatCode="#,##0.##"/>
    <numFmt numFmtId="165" formatCode="yyyy-mm-dd"/>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FFF8E6"/>
      </patternFill>
    </fill>
    <fill>
      <patternFill patternType="solid">
        <fgColor rgb="002F5D3A"/>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0" fillId="0" borderId="0" applyAlignment="1" pivotButton="0" quotePrefix="0" xfId="0">
      <alignment vertical="center" wrapText="1"/>
    </xf>
    <xf numFmtId="164" fontId="0" fillId="2" borderId="1" pivotButton="0" quotePrefix="0" xfId="0"/>
    <xf numFmtId="0" fontId="8" fillId="3" borderId="1" applyAlignment="1" pivotButton="0" quotePrefix="0" xfId="0">
      <alignment vertical="center" wrapText="1"/>
    </xf>
    <xf numFmtId="165" fontId="0" fillId="2" borderId="1" pivotButton="0" quotePrefix="0" xfId="0"/>
    <xf numFmtId="0" fontId="0" fillId="2" borderId="1" pivotButton="0" quotePrefix="0" xfId="0"/>
    <xf numFmtId="164" fontId="0" fillId="4" borderId="1" pivotButton="0" quotePrefix="0" xfId="0"/>
    <xf numFmtId="0" fontId="0" fillId="4" borderId="1" pivotButton="0" quotePrefix="0" xfId="0"/>
    <xf numFmtId="4" fontId="0" fillId="2" borderId="1" pivotButton="0" quotePrefix="0" xfId="0"/>
    <xf numFmtId="0" fontId="9" fillId="5" borderId="1" pivotButton="0" quotePrefix="0" xfId="0"/>
    <xf numFmtId="4" fontId="9" fillId="5" borderId="1" pivotButton="0" quotePrefix="0" xfId="0"/>
    <xf numFmtId="164" fontId="10" fillId="4" borderId="1" pivotButton="0" quotePrefix="0" xfId="0"/>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Property Inspection and Maintenance Log Spreadsheet</t>
        </is>
      </c>
    </row>
    <row r="3">
      <c r="B3" s="2" t="inlineStr">
        <is>
          <t>Upkeep Papers  ·  upkeeppapers.com  ·  free to use, keep and share</t>
        </is>
      </c>
    </row>
    <row r="5" ht="46" customHeight="1">
      <c r="B5" s="3" t="inlineStr">
        <is>
          <t>A repair reported and not written down is a repair that will be argued about later. This logs each request, tracks how long it stays open, and totals what the building has cost you.</t>
        </is>
      </c>
    </row>
    <row r="7">
      <c r="B7" s="4" t="inlineStr">
        <is>
          <t>How to use it</t>
        </is>
      </c>
    </row>
    <row r="8" ht="30" customHeight="1">
      <c r="B8" s="5" t="inlineStr">
        <is>
          <t>•  Log a request the day it is reported, not the day you get to it.</t>
        </is>
      </c>
    </row>
    <row r="9" ht="30" customHeight="1">
      <c r="B9" s="5" t="inlineStr">
        <is>
          <t>•  Fill in the date closed when the work is finished — days open calculates itself.</t>
        </is>
      </c>
    </row>
    <row r="10" ht="30" customHeight="1">
      <c r="B10" s="5" t="inlineStr">
        <is>
          <t>•  Set your own target response in days at the top; the sheet flags anything past it.</t>
        </is>
      </c>
    </row>
    <row r="11" ht="30" customHeight="1">
      <c r="B11" s="5" t="inlineStr">
        <is>
          <t>•  Use the Inspections tab for scheduled visits and their findings.</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legal or tax advice. It contains no tenancy agreement, no notice and no wording with legal effect, because those depend entirely on where the property is. What counts as an allowable expense is a question for your own accountant or tax authority.</t>
        </is>
      </c>
    </row>
    <row r="27" ht="30" customHeight="1">
      <c r="B27" s="5" t="inlineStr">
        <is>
          <t>•  Days open counts to today while a request is still open, and to the closing date once it is closed. Both are useful; the sheet switches automatically.</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96"/>
  <sheetViews>
    <sheetView showGridLines="0" workbookViewId="0">
      <pane ySplit="7" topLeftCell="A8" activePane="bottomLeft" state="frozen"/>
      <selection pane="bottomLeft" activeCell="A1" sqref="A1"/>
    </sheetView>
  </sheetViews>
  <sheetFormatPr baseColWidth="8" defaultRowHeight="15"/>
  <cols>
    <col width="34" customWidth="1" min="1" max="1"/>
    <col width="18" customWidth="1" min="2" max="2"/>
    <col width="18" customWidth="1" min="3" max="3"/>
    <col width="32" customWidth="1" min="4" max="4"/>
    <col width="13" customWidth="1" min="5" max="5"/>
    <col width="20" customWidth="1" min="6" max="6"/>
    <col width="13" customWidth="1" min="7" max="7"/>
    <col width="12" customWidth="1" min="8" max="8"/>
    <col width="14" customWidth="1" min="9" max="9"/>
    <col width="12" customWidth="1" min="10" max="10"/>
    <col width="24" customWidth="1" min="11" max="11"/>
  </cols>
  <sheetData>
    <row r="1" ht="22" customHeight="1">
      <c r="A1" s="7" t="inlineStr">
        <is>
          <t>Your target</t>
        </is>
      </c>
    </row>
    <row r="2" ht="30" customHeight="1">
      <c r="A2" s="6" t="inlineStr">
        <is>
          <t>Your own service standard. Nothing is assumed on your behalf.</t>
        </is>
      </c>
    </row>
    <row r="3" ht="18" customHeight="1">
      <c r="A3" s="8" t="inlineStr">
        <is>
          <t>Target days to close a request</t>
        </is>
      </c>
      <c r="B3" s="9" t="n"/>
    </row>
    <row r="5" ht="22" customHeight="1">
      <c r="A5" s="7" t="inlineStr">
        <is>
          <t>Maintenance requests</t>
        </is>
      </c>
    </row>
    <row r="6" ht="30" customHeight="1">
      <c r="A6" s="6" t="inlineStr">
        <is>
          <t>One row per issue reported. Leave Closed blank while it is still open.</t>
        </is>
      </c>
    </row>
    <row r="7" ht="30" customHeight="1">
      <c r="A7" s="10" t="inlineStr">
        <is>
          <t>Reported</t>
        </is>
      </c>
      <c r="B7" s="10" t="inlineStr">
        <is>
          <t>Property</t>
        </is>
      </c>
      <c r="C7" s="10" t="inlineStr">
        <is>
          <t>Reported by</t>
        </is>
      </c>
      <c r="D7" s="10" t="inlineStr">
        <is>
          <t>Issue</t>
        </is>
      </c>
      <c r="E7" s="10" t="inlineStr">
        <is>
          <t>Priority</t>
        </is>
      </c>
      <c r="F7" s="10" t="inlineStr">
        <is>
          <t>Assigned to</t>
        </is>
      </c>
      <c r="G7" s="10" t="inlineStr">
        <is>
          <t>Closed</t>
        </is>
      </c>
      <c r="H7" s="10" t="inlineStr">
        <is>
          <t>Days open</t>
        </is>
      </c>
      <c r="I7" s="10" t="inlineStr">
        <is>
          <t>Within target</t>
        </is>
      </c>
      <c r="J7" s="10" t="inlineStr">
        <is>
          <t>Cost</t>
        </is>
      </c>
      <c r="K7" s="10" t="inlineStr">
        <is>
          <t>Notes</t>
        </is>
      </c>
    </row>
    <row r="8">
      <c r="A8" s="11" t="n"/>
      <c r="B8" s="12" t="n"/>
      <c r="C8" s="12" t="n"/>
      <c r="D8" s="12" t="n"/>
      <c r="E8" s="12" t="n"/>
      <c r="F8" s="12" t="n"/>
      <c r="G8" s="11" t="n"/>
      <c r="H8" s="13">
        <f>IFERROR(IF(A8="","",IF(G8="",TODAY()-A8,G8-A8)),"")</f>
        <v/>
      </c>
      <c r="I8" s="14">
        <f>IF(OR(H8="",$B$3=""),"",IF(H8&lt;=$B$3,"Yes","No"))</f>
        <v/>
      </c>
      <c r="J8" s="15" t="n"/>
      <c r="K8" s="12" t="n"/>
    </row>
    <row r="9">
      <c r="A9" s="11" t="n"/>
      <c r="B9" s="12" t="n"/>
      <c r="C9" s="12" t="n"/>
      <c r="D9" s="12" t="n"/>
      <c r="E9" s="12" t="n"/>
      <c r="F9" s="12" t="n"/>
      <c r="G9" s="11" t="n"/>
      <c r="H9" s="13">
        <f>IFERROR(IF(A9="","",IF(G9="",TODAY()-A9,G9-A9)),"")</f>
        <v/>
      </c>
      <c r="I9" s="14">
        <f>IF(OR(H9="",$B$3=""),"",IF(H9&lt;=$B$3,"Yes","No"))</f>
        <v/>
      </c>
      <c r="J9" s="15" t="n"/>
      <c r="K9" s="12" t="n"/>
    </row>
    <row r="10">
      <c r="A10" s="11" t="n"/>
      <c r="B10" s="12" t="n"/>
      <c r="C10" s="12" t="n"/>
      <c r="D10" s="12" t="n"/>
      <c r="E10" s="12" t="n"/>
      <c r="F10" s="12" t="n"/>
      <c r="G10" s="11" t="n"/>
      <c r="H10" s="13">
        <f>IFERROR(IF(A10="","",IF(G10="",TODAY()-A10,G10-A10)),"")</f>
        <v/>
      </c>
      <c r="I10" s="14">
        <f>IF(OR(H10="",$B$3=""),"",IF(H10&lt;=$B$3,"Yes","No"))</f>
        <v/>
      </c>
      <c r="J10" s="15" t="n"/>
      <c r="K10" s="12" t="n"/>
    </row>
    <row r="11">
      <c r="A11" s="11" t="n"/>
      <c r="B11" s="12" t="n"/>
      <c r="C11" s="12" t="n"/>
      <c r="D11" s="12" t="n"/>
      <c r="E11" s="12" t="n"/>
      <c r="F11" s="12" t="n"/>
      <c r="G11" s="11" t="n"/>
      <c r="H11" s="13">
        <f>IFERROR(IF(A11="","",IF(G11="",TODAY()-A11,G11-A11)),"")</f>
        <v/>
      </c>
      <c r="I11" s="14">
        <f>IF(OR(H11="",$B$3=""),"",IF(H11&lt;=$B$3,"Yes","No"))</f>
        <v/>
      </c>
      <c r="J11" s="15" t="n"/>
      <c r="K11" s="12" t="n"/>
    </row>
    <row r="12">
      <c r="A12" s="11" t="n"/>
      <c r="B12" s="12" t="n"/>
      <c r="C12" s="12" t="n"/>
      <c r="D12" s="12" t="n"/>
      <c r="E12" s="12" t="n"/>
      <c r="F12" s="12" t="n"/>
      <c r="G12" s="11" t="n"/>
      <c r="H12" s="13">
        <f>IFERROR(IF(A12="","",IF(G12="",TODAY()-A12,G12-A12)),"")</f>
        <v/>
      </c>
      <c r="I12" s="14">
        <f>IF(OR(H12="",$B$3=""),"",IF(H12&lt;=$B$3,"Yes","No"))</f>
        <v/>
      </c>
      <c r="J12" s="15" t="n"/>
      <c r="K12" s="12" t="n"/>
    </row>
    <row r="13">
      <c r="A13" s="11" t="n"/>
      <c r="B13" s="12" t="n"/>
      <c r="C13" s="12" t="n"/>
      <c r="D13" s="12" t="n"/>
      <c r="E13" s="12" t="n"/>
      <c r="F13" s="12" t="n"/>
      <c r="G13" s="11" t="n"/>
      <c r="H13" s="13">
        <f>IFERROR(IF(A13="","",IF(G13="",TODAY()-A13,G13-A13)),"")</f>
        <v/>
      </c>
      <c r="I13" s="14">
        <f>IF(OR(H13="",$B$3=""),"",IF(H13&lt;=$B$3,"Yes","No"))</f>
        <v/>
      </c>
      <c r="J13" s="15" t="n"/>
      <c r="K13" s="12" t="n"/>
    </row>
    <row r="14">
      <c r="A14" s="11" t="n"/>
      <c r="B14" s="12" t="n"/>
      <c r="C14" s="12" t="n"/>
      <c r="D14" s="12" t="n"/>
      <c r="E14" s="12" t="n"/>
      <c r="F14" s="12" t="n"/>
      <c r="G14" s="11" t="n"/>
      <c r="H14" s="13">
        <f>IFERROR(IF(A14="","",IF(G14="",TODAY()-A14,G14-A14)),"")</f>
        <v/>
      </c>
      <c r="I14" s="14">
        <f>IF(OR(H14="",$B$3=""),"",IF(H14&lt;=$B$3,"Yes","No"))</f>
        <v/>
      </c>
      <c r="J14" s="15" t="n"/>
      <c r="K14" s="12" t="n"/>
    </row>
    <row r="15">
      <c r="A15" s="11" t="n"/>
      <c r="B15" s="12" t="n"/>
      <c r="C15" s="12" t="n"/>
      <c r="D15" s="12" t="n"/>
      <c r="E15" s="12" t="n"/>
      <c r="F15" s="12" t="n"/>
      <c r="G15" s="11" t="n"/>
      <c r="H15" s="13">
        <f>IFERROR(IF(A15="","",IF(G15="",TODAY()-A15,G15-A15)),"")</f>
        <v/>
      </c>
      <c r="I15" s="14">
        <f>IF(OR(H15="",$B$3=""),"",IF(H15&lt;=$B$3,"Yes","No"))</f>
        <v/>
      </c>
      <c r="J15" s="15" t="n"/>
      <c r="K15" s="12" t="n"/>
    </row>
    <row r="16">
      <c r="A16" s="11" t="n"/>
      <c r="B16" s="12" t="n"/>
      <c r="C16" s="12" t="n"/>
      <c r="D16" s="12" t="n"/>
      <c r="E16" s="12" t="n"/>
      <c r="F16" s="12" t="n"/>
      <c r="G16" s="11" t="n"/>
      <c r="H16" s="13">
        <f>IFERROR(IF(A16="","",IF(G16="",TODAY()-A16,G16-A16)),"")</f>
        <v/>
      </c>
      <c r="I16" s="14">
        <f>IF(OR(H16="",$B$3=""),"",IF(H16&lt;=$B$3,"Yes","No"))</f>
        <v/>
      </c>
      <c r="J16" s="15" t="n"/>
      <c r="K16" s="12" t="n"/>
    </row>
    <row r="17">
      <c r="A17" s="11" t="n"/>
      <c r="B17" s="12" t="n"/>
      <c r="C17" s="12" t="n"/>
      <c r="D17" s="12" t="n"/>
      <c r="E17" s="12" t="n"/>
      <c r="F17" s="12" t="n"/>
      <c r="G17" s="11" t="n"/>
      <c r="H17" s="13">
        <f>IFERROR(IF(A17="","",IF(G17="",TODAY()-A17,G17-A17)),"")</f>
        <v/>
      </c>
      <c r="I17" s="14">
        <f>IF(OR(H17="",$B$3=""),"",IF(H17&lt;=$B$3,"Yes","No"))</f>
        <v/>
      </c>
      <c r="J17" s="15" t="n"/>
      <c r="K17" s="12" t="n"/>
    </row>
    <row r="18">
      <c r="A18" s="11" t="n"/>
      <c r="B18" s="12" t="n"/>
      <c r="C18" s="12" t="n"/>
      <c r="D18" s="12" t="n"/>
      <c r="E18" s="12" t="n"/>
      <c r="F18" s="12" t="n"/>
      <c r="G18" s="11" t="n"/>
      <c r="H18" s="13">
        <f>IFERROR(IF(A18="","",IF(G18="",TODAY()-A18,G18-A18)),"")</f>
        <v/>
      </c>
      <c r="I18" s="14">
        <f>IF(OR(H18="",$B$3=""),"",IF(H18&lt;=$B$3,"Yes","No"))</f>
        <v/>
      </c>
      <c r="J18" s="15" t="n"/>
      <c r="K18" s="12" t="n"/>
    </row>
    <row r="19">
      <c r="A19" s="11" t="n"/>
      <c r="B19" s="12" t="n"/>
      <c r="C19" s="12" t="n"/>
      <c r="D19" s="12" t="n"/>
      <c r="E19" s="12" t="n"/>
      <c r="F19" s="12" t="n"/>
      <c r="G19" s="11" t="n"/>
      <c r="H19" s="13">
        <f>IFERROR(IF(A19="","",IF(G19="",TODAY()-A19,G19-A19)),"")</f>
        <v/>
      </c>
      <c r="I19" s="14">
        <f>IF(OR(H19="",$B$3=""),"",IF(H19&lt;=$B$3,"Yes","No"))</f>
        <v/>
      </c>
      <c r="J19" s="15" t="n"/>
      <c r="K19" s="12" t="n"/>
    </row>
    <row r="20">
      <c r="A20" s="11" t="n"/>
      <c r="B20" s="12" t="n"/>
      <c r="C20" s="12" t="n"/>
      <c r="D20" s="12" t="n"/>
      <c r="E20" s="12" t="n"/>
      <c r="F20" s="12" t="n"/>
      <c r="G20" s="11" t="n"/>
      <c r="H20" s="13">
        <f>IFERROR(IF(A20="","",IF(G20="",TODAY()-A20,G20-A20)),"")</f>
        <v/>
      </c>
      <c r="I20" s="14">
        <f>IF(OR(H20="",$B$3=""),"",IF(H20&lt;=$B$3,"Yes","No"))</f>
        <v/>
      </c>
      <c r="J20" s="15" t="n"/>
      <c r="K20" s="12" t="n"/>
    </row>
    <row r="21">
      <c r="A21" s="11" t="n"/>
      <c r="B21" s="12" t="n"/>
      <c r="C21" s="12" t="n"/>
      <c r="D21" s="12" t="n"/>
      <c r="E21" s="12" t="n"/>
      <c r="F21" s="12" t="n"/>
      <c r="G21" s="11" t="n"/>
      <c r="H21" s="13">
        <f>IFERROR(IF(A21="","",IF(G21="",TODAY()-A21,G21-A21)),"")</f>
        <v/>
      </c>
      <c r="I21" s="14">
        <f>IF(OR(H21="",$B$3=""),"",IF(H21&lt;=$B$3,"Yes","No"))</f>
        <v/>
      </c>
      <c r="J21" s="15" t="n"/>
      <c r="K21" s="12" t="n"/>
    </row>
    <row r="22">
      <c r="A22" s="11" t="n"/>
      <c r="B22" s="12" t="n"/>
      <c r="C22" s="12" t="n"/>
      <c r="D22" s="12" t="n"/>
      <c r="E22" s="12" t="n"/>
      <c r="F22" s="12" t="n"/>
      <c r="G22" s="11" t="n"/>
      <c r="H22" s="13">
        <f>IFERROR(IF(A22="","",IF(G22="",TODAY()-A22,G22-A22)),"")</f>
        <v/>
      </c>
      <c r="I22" s="14">
        <f>IF(OR(H22="",$B$3=""),"",IF(H22&lt;=$B$3,"Yes","No"))</f>
        <v/>
      </c>
      <c r="J22" s="15" t="n"/>
      <c r="K22" s="12" t="n"/>
    </row>
    <row r="23">
      <c r="A23" s="11" t="n"/>
      <c r="B23" s="12" t="n"/>
      <c r="C23" s="12" t="n"/>
      <c r="D23" s="12" t="n"/>
      <c r="E23" s="12" t="n"/>
      <c r="F23" s="12" t="n"/>
      <c r="G23" s="11" t="n"/>
      <c r="H23" s="13">
        <f>IFERROR(IF(A23="","",IF(G23="",TODAY()-A23,G23-A23)),"")</f>
        <v/>
      </c>
      <c r="I23" s="14">
        <f>IF(OR(H23="",$B$3=""),"",IF(H23&lt;=$B$3,"Yes","No"))</f>
        <v/>
      </c>
      <c r="J23" s="15" t="n"/>
      <c r="K23" s="12" t="n"/>
    </row>
    <row r="24">
      <c r="A24" s="11" t="n"/>
      <c r="B24" s="12" t="n"/>
      <c r="C24" s="12" t="n"/>
      <c r="D24" s="12" t="n"/>
      <c r="E24" s="12" t="n"/>
      <c r="F24" s="12" t="n"/>
      <c r="G24" s="11" t="n"/>
      <c r="H24" s="13">
        <f>IFERROR(IF(A24="","",IF(G24="",TODAY()-A24,G24-A24)),"")</f>
        <v/>
      </c>
      <c r="I24" s="14">
        <f>IF(OR(H24="",$B$3=""),"",IF(H24&lt;=$B$3,"Yes","No"))</f>
        <v/>
      </c>
      <c r="J24" s="15" t="n"/>
      <c r="K24" s="12" t="n"/>
    </row>
    <row r="25">
      <c r="A25" s="11" t="n"/>
      <c r="B25" s="12" t="n"/>
      <c r="C25" s="12" t="n"/>
      <c r="D25" s="12" t="n"/>
      <c r="E25" s="12" t="n"/>
      <c r="F25" s="12" t="n"/>
      <c r="G25" s="11" t="n"/>
      <c r="H25" s="13">
        <f>IFERROR(IF(A25="","",IF(G25="",TODAY()-A25,G25-A25)),"")</f>
        <v/>
      </c>
      <c r="I25" s="14">
        <f>IF(OR(H25="",$B$3=""),"",IF(H25&lt;=$B$3,"Yes","No"))</f>
        <v/>
      </c>
      <c r="J25" s="15" t="n"/>
      <c r="K25" s="12" t="n"/>
    </row>
    <row r="26">
      <c r="A26" s="11" t="n"/>
      <c r="B26" s="12" t="n"/>
      <c r="C26" s="12" t="n"/>
      <c r="D26" s="12" t="n"/>
      <c r="E26" s="12" t="n"/>
      <c r="F26" s="12" t="n"/>
      <c r="G26" s="11" t="n"/>
      <c r="H26" s="13">
        <f>IFERROR(IF(A26="","",IF(G26="",TODAY()-A26,G26-A26)),"")</f>
        <v/>
      </c>
      <c r="I26" s="14">
        <f>IF(OR(H26="",$B$3=""),"",IF(H26&lt;=$B$3,"Yes","No"))</f>
        <v/>
      </c>
      <c r="J26" s="15" t="n"/>
      <c r="K26" s="12" t="n"/>
    </row>
    <row r="27">
      <c r="A27" s="11" t="n"/>
      <c r="B27" s="12" t="n"/>
      <c r="C27" s="12" t="n"/>
      <c r="D27" s="12" t="n"/>
      <c r="E27" s="12" t="n"/>
      <c r="F27" s="12" t="n"/>
      <c r="G27" s="11" t="n"/>
      <c r="H27" s="13">
        <f>IFERROR(IF(A27="","",IF(G27="",TODAY()-A27,G27-A27)),"")</f>
        <v/>
      </c>
      <c r="I27" s="14">
        <f>IF(OR(H27="",$B$3=""),"",IF(H27&lt;=$B$3,"Yes","No"))</f>
        <v/>
      </c>
      <c r="J27" s="15" t="n"/>
      <c r="K27" s="12" t="n"/>
    </row>
    <row r="28">
      <c r="A28" s="11" t="n"/>
      <c r="B28" s="12" t="n"/>
      <c r="C28" s="12" t="n"/>
      <c r="D28" s="12" t="n"/>
      <c r="E28" s="12" t="n"/>
      <c r="F28" s="12" t="n"/>
      <c r="G28" s="11" t="n"/>
      <c r="H28" s="13">
        <f>IFERROR(IF(A28="","",IF(G28="",TODAY()-A28,G28-A28)),"")</f>
        <v/>
      </c>
      <c r="I28" s="14">
        <f>IF(OR(H28="",$B$3=""),"",IF(H28&lt;=$B$3,"Yes","No"))</f>
        <v/>
      </c>
      <c r="J28" s="15" t="n"/>
      <c r="K28" s="12" t="n"/>
    </row>
    <row r="29">
      <c r="A29" s="11" t="n"/>
      <c r="B29" s="12" t="n"/>
      <c r="C29" s="12" t="n"/>
      <c r="D29" s="12" t="n"/>
      <c r="E29" s="12" t="n"/>
      <c r="F29" s="12" t="n"/>
      <c r="G29" s="11" t="n"/>
      <c r="H29" s="13">
        <f>IFERROR(IF(A29="","",IF(G29="",TODAY()-A29,G29-A29)),"")</f>
        <v/>
      </c>
      <c r="I29" s="14">
        <f>IF(OR(H29="",$B$3=""),"",IF(H29&lt;=$B$3,"Yes","No"))</f>
        <v/>
      </c>
      <c r="J29" s="15" t="n"/>
      <c r="K29" s="12" t="n"/>
    </row>
    <row r="30">
      <c r="A30" s="11" t="n"/>
      <c r="B30" s="12" t="n"/>
      <c r="C30" s="12" t="n"/>
      <c r="D30" s="12" t="n"/>
      <c r="E30" s="12" t="n"/>
      <c r="F30" s="12" t="n"/>
      <c r="G30" s="11" t="n"/>
      <c r="H30" s="13">
        <f>IFERROR(IF(A30="","",IF(G30="",TODAY()-A30,G30-A30)),"")</f>
        <v/>
      </c>
      <c r="I30" s="14">
        <f>IF(OR(H30="",$B$3=""),"",IF(H30&lt;=$B$3,"Yes","No"))</f>
        <v/>
      </c>
      <c r="J30" s="15" t="n"/>
      <c r="K30" s="12" t="n"/>
    </row>
    <row r="31">
      <c r="A31" s="11" t="n"/>
      <c r="B31" s="12" t="n"/>
      <c r="C31" s="12" t="n"/>
      <c r="D31" s="12" t="n"/>
      <c r="E31" s="12" t="n"/>
      <c r="F31" s="12" t="n"/>
      <c r="G31" s="11" t="n"/>
      <c r="H31" s="13">
        <f>IFERROR(IF(A31="","",IF(G31="",TODAY()-A31,G31-A31)),"")</f>
        <v/>
      </c>
      <c r="I31" s="14">
        <f>IF(OR(H31="",$B$3=""),"",IF(H31&lt;=$B$3,"Yes","No"))</f>
        <v/>
      </c>
      <c r="J31" s="15" t="n"/>
      <c r="K31" s="12" t="n"/>
    </row>
    <row r="32">
      <c r="A32" s="11" t="n"/>
      <c r="B32" s="12" t="n"/>
      <c r="C32" s="12" t="n"/>
      <c r="D32" s="12" t="n"/>
      <c r="E32" s="12" t="n"/>
      <c r="F32" s="12" t="n"/>
      <c r="G32" s="11" t="n"/>
      <c r="H32" s="13">
        <f>IFERROR(IF(A32="","",IF(G32="",TODAY()-A32,G32-A32)),"")</f>
        <v/>
      </c>
      <c r="I32" s="14">
        <f>IF(OR(H32="",$B$3=""),"",IF(H32&lt;=$B$3,"Yes","No"))</f>
        <v/>
      </c>
      <c r="J32" s="15" t="n"/>
      <c r="K32" s="12" t="n"/>
    </row>
    <row r="33">
      <c r="A33" s="11" t="n"/>
      <c r="B33" s="12" t="n"/>
      <c r="C33" s="12" t="n"/>
      <c r="D33" s="12" t="n"/>
      <c r="E33" s="12" t="n"/>
      <c r="F33" s="12" t="n"/>
      <c r="G33" s="11" t="n"/>
      <c r="H33" s="13">
        <f>IFERROR(IF(A33="","",IF(G33="",TODAY()-A33,G33-A33)),"")</f>
        <v/>
      </c>
      <c r="I33" s="14">
        <f>IF(OR(H33="",$B$3=""),"",IF(H33&lt;=$B$3,"Yes","No"))</f>
        <v/>
      </c>
      <c r="J33" s="15" t="n"/>
      <c r="K33" s="12" t="n"/>
    </row>
    <row r="34">
      <c r="A34" s="11" t="n"/>
      <c r="B34" s="12" t="n"/>
      <c r="C34" s="12" t="n"/>
      <c r="D34" s="12" t="n"/>
      <c r="E34" s="12" t="n"/>
      <c r="F34" s="12" t="n"/>
      <c r="G34" s="11" t="n"/>
      <c r="H34" s="13">
        <f>IFERROR(IF(A34="","",IF(G34="",TODAY()-A34,G34-A34)),"")</f>
        <v/>
      </c>
      <c r="I34" s="14">
        <f>IF(OR(H34="",$B$3=""),"",IF(H34&lt;=$B$3,"Yes","No"))</f>
        <v/>
      </c>
      <c r="J34" s="15" t="n"/>
      <c r="K34" s="12" t="n"/>
    </row>
    <row r="35">
      <c r="A35" s="11" t="n"/>
      <c r="B35" s="12" t="n"/>
      <c r="C35" s="12" t="n"/>
      <c r="D35" s="12" t="n"/>
      <c r="E35" s="12" t="n"/>
      <c r="F35" s="12" t="n"/>
      <c r="G35" s="11" t="n"/>
      <c r="H35" s="13">
        <f>IFERROR(IF(A35="","",IF(G35="",TODAY()-A35,G35-A35)),"")</f>
        <v/>
      </c>
      <c r="I35" s="14">
        <f>IF(OR(H35="",$B$3=""),"",IF(H35&lt;=$B$3,"Yes","No"))</f>
        <v/>
      </c>
      <c r="J35" s="15" t="n"/>
      <c r="K35" s="12" t="n"/>
    </row>
    <row r="36">
      <c r="A36" s="11" t="n"/>
      <c r="B36" s="12" t="n"/>
      <c r="C36" s="12" t="n"/>
      <c r="D36" s="12" t="n"/>
      <c r="E36" s="12" t="n"/>
      <c r="F36" s="12" t="n"/>
      <c r="G36" s="11" t="n"/>
      <c r="H36" s="13">
        <f>IFERROR(IF(A36="","",IF(G36="",TODAY()-A36,G36-A36)),"")</f>
        <v/>
      </c>
      <c r="I36" s="14">
        <f>IF(OR(H36="",$B$3=""),"",IF(H36&lt;=$B$3,"Yes","No"))</f>
        <v/>
      </c>
      <c r="J36" s="15" t="n"/>
      <c r="K36" s="12" t="n"/>
    </row>
    <row r="37">
      <c r="A37" s="11" t="n"/>
      <c r="B37" s="12" t="n"/>
      <c r="C37" s="12" t="n"/>
      <c r="D37" s="12" t="n"/>
      <c r="E37" s="12" t="n"/>
      <c r="F37" s="12" t="n"/>
      <c r="G37" s="11" t="n"/>
      <c r="H37" s="13">
        <f>IFERROR(IF(A37="","",IF(G37="",TODAY()-A37,G37-A37)),"")</f>
        <v/>
      </c>
      <c r="I37" s="14">
        <f>IF(OR(H37="",$B$3=""),"",IF(H37&lt;=$B$3,"Yes","No"))</f>
        <v/>
      </c>
      <c r="J37" s="15" t="n"/>
      <c r="K37" s="12" t="n"/>
    </row>
    <row r="38">
      <c r="A38" s="11" t="n"/>
      <c r="B38" s="12" t="n"/>
      <c r="C38" s="12" t="n"/>
      <c r="D38" s="12" t="n"/>
      <c r="E38" s="12" t="n"/>
      <c r="F38" s="12" t="n"/>
      <c r="G38" s="11" t="n"/>
      <c r="H38" s="13">
        <f>IFERROR(IF(A38="","",IF(G38="",TODAY()-A38,G38-A38)),"")</f>
        <v/>
      </c>
      <c r="I38" s="14">
        <f>IF(OR(H38="",$B$3=""),"",IF(H38&lt;=$B$3,"Yes","No"))</f>
        <v/>
      </c>
      <c r="J38" s="15" t="n"/>
      <c r="K38" s="12" t="n"/>
    </row>
    <row r="39">
      <c r="A39" s="11" t="n"/>
      <c r="B39" s="12" t="n"/>
      <c r="C39" s="12" t="n"/>
      <c r="D39" s="12" t="n"/>
      <c r="E39" s="12" t="n"/>
      <c r="F39" s="12" t="n"/>
      <c r="G39" s="11" t="n"/>
      <c r="H39" s="13">
        <f>IFERROR(IF(A39="","",IF(G39="",TODAY()-A39,G39-A39)),"")</f>
        <v/>
      </c>
      <c r="I39" s="14">
        <f>IF(OR(H39="",$B$3=""),"",IF(H39&lt;=$B$3,"Yes","No"))</f>
        <v/>
      </c>
      <c r="J39" s="15" t="n"/>
      <c r="K39" s="12" t="n"/>
    </row>
    <row r="40">
      <c r="A40" s="11" t="n"/>
      <c r="B40" s="12" t="n"/>
      <c r="C40" s="12" t="n"/>
      <c r="D40" s="12" t="n"/>
      <c r="E40" s="12" t="n"/>
      <c r="F40" s="12" t="n"/>
      <c r="G40" s="11" t="n"/>
      <c r="H40" s="13">
        <f>IFERROR(IF(A40="","",IF(G40="",TODAY()-A40,G40-A40)),"")</f>
        <v/>
      </c>
      <c r="I40" s="14">
        <f>IF(OR(H40="",$B$3=""),"",IF(H40&lt;=$B$3,"Yes","No"))</f>
        <v/>
      </c>
      <c r="J40" s="15" t="n"/>
      <c r="K40" s="12" t="n"/>
    </row>
    <row r="41">
      <c r="A41" s="11" t="n"/>
      <c r="B41" s="12" t="n"/>
      <c r="C41" s="12" t="n"/>
      <c r="D41" s="12" t="n"/>
      <c r="E41" s="12" t="n"/>
      <c r="F41" s="12" t="n"/>
      <c r="G41" s="11" t="n"/>
      <c r="H41" s="13">
        <f>IFERROR(IF(A41="","",IF(G41="",TODAY()-A41,G41-A41)),"")</f>
        <v/>
      </c>
      <c r="I41" s="14">
        <f>IF(OR(H41="",$B$3=""),"",IF(H41&lt;=$B$3,"Yes","No"))</f>
        <v/>
      </c>
      <c r="J41" s="15" t="n"/>
      <c r="K41" s="12" t="n"/>
    </row>
    <row r="42">
      <c r="A42" s="11" t="n"/>
      <c r="B42" s="12" t="n"/>
      <c r="C42" s="12" t="n"/>
      <c r="D42" s="12" t="n"/>
      <c r="E42" s="12" t="n"/>
      <c r="F42" s="12" t="n"/>
      <c r="G42" s="11" t="n"/>
      <c r="H42" s="13">
        <f>IFERROR(IF(A42="","",IF(G42="",TODAY()-A42,G42-A42)),"")</f>
        <v/>
      </c>
      <c r="I42" s="14">
        <f>IF(OR(H42="",$B$3=""),"",IF(H42&lt;=$B$3,"Yes","No"))</f>
        <v/>
      </c>
      <c r="J42" s="15" t="n"/>
      <c r="K42" s="12" t="n"/>
    </row>
    <row r="43">
      <c r="A43" s="11" t="n"/>
      <c r="B43" s="12" t="n"/>
      <c r="C43" s="12" t="n"/>
      <c r="D43" s="12" t="n"/>
      <c r="E43" s="12" t="n"/>
      <c r="F43" s="12" t="n"/>
      <c r="G43" s="11" t="n"/>
      <c r="H43" s="13">
        <f>IFERROR(IF(A43="","",IF(G43="",TODAY()-A43,G43-A43)),"")</f>
        <v/>
      </c>
      <c r="I43" s="14">
        <f>IF(OR(H43="",$B$3=""),"",IF(H43&lt;=$B$3,"Yes","No"))</f>
        <v/>
      </c>
      <c r="J43" s="15" t="n"/>
      <c r="K43" s="12" t="n"/>
    </row>
    <row r="44">
      <c r="A44" s="11" t="n"/>
      <c r="B44" s="12" t="n"/>
      <c r="C44" s="12" t="n"/>
      <c r="D44" s="12" t="n"/>
      <c r="E44" s="12" t="n"/>
      <c r="F44" s="12" t="n"/>
      <c r="G44" s="11" t="n"/>
      <c r="H44" s="13">
        <f>IFERROR(IF(A44="","",IF(G44="",TODAY()-A44,G44-A44)),"")</f>
        <v/>
      </c>
      <c r="I44" s="14">
        <f>IF(OR(H44="",$B$3=""),"",IF(H44&lt;=$B$3,"Yes","No"))</f>
        <v/>
      </c>
      <c r="J44" s="15" t="n"/>
      <c r="K44" s="12" t="n"/>
    </row>
    <row r="45">
      <c r="A45" s="11" t="n"/>
      <c r="B45" s="12" t="n"/>
      <c r="C45" s="12" t="n"/>
      <c r="D45" s="12" t="n"/>
      <c r="E45" s="12" t="n"/>
      <c r="F45" s="12" t="n"/>
      <c r="G45" s="11" t="n"/>
      <c r="H45" s="13">
        <f>IFERROR(IF(A45="","",IF(G45="",TODAY()-A45,G45-A45)),"")</f>
        <v/>
      </c>
      <c r="I45" s="14">
        <f>IF(OR(H45="",$B$3=""),"",IF(H45&lt;=$B$3,"Yes","No"))</f>
        <v/>
      </c>
      <c r="J45" s="15" t="n"/>
      <c r="K45" s="12" t="n"/>
    </row>
    <row r="46">
      <c r="A46" s="11" t="n"/>
      <c r="B46" s="12" t="n"/>
      <c r="C46" s="12" t="n"/>
      <c r="D46" s="12" t="n"/>
      <c r="E46" s="12" t="n"/>
      <c r="F46" s="12" t="n"/>
      <c r="G46" s="11" t="n"/>
      <c r="H46" s="13">
        <f>IFERROR(IF(A46="","",IF(G46="",TODAY()-A46,G46-A46)),"")</f>
        <v/>
      </c>
      <c r="I46" s="14">
        <f>IF(OR(H46="",$B$3=""),"",IF(H46&lt;=$B$3,"Yes","No"))</f>
        <v/>
      </c>
      <c r="J46" s="15" t="n"/>
      <c r="K46" s="12" t="n"/>
    </row>
    <row r="47">
      <c r="A47" s="11" t="n"/>
      <c r="B47" s="12" t="n"/>
      <c r="C47" s="12" t="n"/>
      <c r="D47" s="12" t="n"/>
      <c r="E47" s="12" t="n"/>
      <c r="F47" s="12" t="n"/>
      <c r="G47" s="11" t="n"/>
      <c r="H47" s="13">
        <f>IFERROR(IF(A47="","",IF(G47="",TODAY()-A47,G47-A47)),"")</f>
        <v/>
      </c>
      <c r="I47" s="14">
        <f>IF(OR(H47="",$B$3=""),"",IF(H47&lt;=$B$3,"Yes","No"))</f>
        <v/>
      </c>
      <c r="J47" s="15" t="n"/>
      <c r="K47" s="12" t="n"/>
    </row>
    <row r="48">
      <c r="A48" s="11" t="n"/>
      <c r="B48" s="12" t="n"/>
      <c r="C48" s="12" t="n"/>
      <c r="D48" s="12" t="n"/>
      <c r="E48" s="12" t="n"/>
      <c r="F48" s="12" t="n"/>
      <c r="G48" s="11" t="n"/>
      <c r="H48" s="13">
        <f>IFERROR(IF(A48="","",IF(G48="",TODAY()-A48,G48-A48)),"")</f>
        <v/>
      </c>
      <c r="I48" s="14">
        <f>IF(OR(H48="",$B$3=""),"",IF(H48&lt;=$B$3,"Yes","No"))</f>
        <v/>
      </c>
      <c r="J48" s="15" t="n"/>
      <c r="K48" s="12" t="n"/>
    </row>
    <row r="49">
      <c r="A49" s="11" t="n"/>
      <c r="B49" s="12" t="n"/>
      <c r="C49" s="12" t="n"/>
      <c r="D49" s="12" t="n"/>
      <c r="E49" s="12" t="n"/>
      <c r="F49" s="12" t="n"/>
      <c r="G49" s="11" t="n"/>
      <c r="H49" s="13">
        <f>IFERROR(IF(A49="","",IF(G49="",TODAY()-A49,G49-A49)),"")</f>
        <v/>
      </c>
      <c r="I49" s="14">
        <f>IF(OR(H49="",$B$3=""),"",IF(H49&lt;=$B$3,"Yes","No"))</f>
        <v/>
      </c>
      <c r="J49" s="15" t="n"/>
      <c r="K49" s="12" t="n"/>
    </row>
    <row r="50">
      <c r="A50" s="11" t="n"/>
      <c r="B50" s="12" t="n"/>
      <c r="C50" s="12" t="n"/>
      <c r="D50" s="12" t="n"/>
      <c r="E50" s="12" t="n"/>
      <c r="F50" s="12" t="n"/>
      <c r="G50" s="11" t="n"/>
      <c r="H50" s="13">
        <f>IFERROR(IF(A50="","",IF(G50="",TODAY()-A50,G50-A50)),"")</f>
        <v/>
      </c>
      <c r="I50" s="14">
        <f>IF(OR(H50="",$B$3=""),"",IF(H50&lt;=$B$3,"Yes","No"))</f>
        <v/>
      </c>
      <c r="J50" s="15" t="n"/>
      <c r="K50" s="12" t="n"/>
    </row>
    <row r="51">
      <c r="A51" s="11" t="n"/>
      <c r="B51" s="12" t="n"/>
      <c r="C51" s="12" t="n"/>
      <c r="D51" s="12" t="n"/>
      <c r="E51" s="12" t="n"/>
      <c r="F51" s="12" t="n"/>
      <c r="G51" s="11" t="n"/>
      <c r="H51" s="13">
        <f>IFERROR(IF(A51="","",IF(G51="",TODAY()-A51,G51-A51)),"")</f>
        <v/>
      </c>
      <c r="I51" s="14">
        <f>IF(OR(H51="",$B$3=""),"",IF(H51&lt;=$B$3,"Yes","No"))</f>
        <v/>
      </c>
      <c r="J51" s="15" t="n"/>
      <c r="K51" s="12" t="n"/>
    </row>
    <row r="52">
      <c r="A52" s="11" t="n"/>
      <c r="B52" s="12" t="n"/>
      <c r="C52" s="12" t="n"/>
      <c r="D52" s="12" t="n"/>
      <c r="E52" s="12" t="n"/>
      <c r="F52" s="12" t="n"/>
      <c r="G52" s="11" t="n"/>
      <c r="H52" s="13">
        <f>IFERROR(IF(A52="","",IF(G52="",TODAY()-A52,G52-A52)),"")</f>
        <v/>
      </c>
      <c r="I52" s="14">
        <f>IF(OR(H52="",$B$3=""),"",IF(H52&lt;=$B$3,"Yes","No"))</f>
        <v/>
      </c>
      <c r="J52" s="15" t="n"/>
      <c r="K52" s="12" t="n"/>
    </row>
    <row r="53">
      <c r="A53" s="11" t="n"/>
      <c r="B53" s="12" t="n"/>
      <c r="C53" s="12" t="n"/>
      <c r="D53" s="12" t="n"/>
      <c r="E53" s="12" t="n"/>
      <c r="F53" s="12" t="n"/>
      <c r="G53" s="11" t="n"/>
      <c r="H53" s="13">
        <f>IFERROR(IF(A53="","",IF(G53="",TODAY()-A53,G53-A53)),"")</f>
        <v/>
      </c>
      <c r="I53" s="14">
        <f>IF(OR(H53="",$B$3=""),"",IF(H53&lt;=$B$3,"Yes","No"))</f>
        <v/>
      </c>
      <c r="J53" s="15" t="n"/>
      <c r="K53" s="12" t="n"/>
    </row>
    <row r="54">
      <c r="A54" s="11" t="n"/>
      <c r="B54" s="12" t="n"/>
      <c r="C54" s="12" t="n"/>
      <c r="D54" s="12" t="n"/>
      <c r="E54" s="12" t="n"/>
      <c r="F54" s="12" t="n"/>
      <c r="G54" s="11" t="n"/>
      <c r="H54" s="13">
        <f>IFERROR(IF(A54="","",IF(G54="",TODAY()-A54,G54-A54)),"")</f>
        <v/>
      </c>
      <c r="I54" s="14">
        <f>IF(OR(H54="",$B$3=""),"",IF(H54&lt;=$B$3,"Yes","No"))</f>
        <v/>
      </c>
      <c r="J54" s="15" t="n"/>
      <c r="K54" s="12" t="n"/>
    </row>
    <row r="55">
      <c r="A55" s="11" t="n"/>
      <c r="B55" s="12" t="n"/>
      <c r="C55" s="12" t="n"/>
      <c r="D55" s="12" t="n"/>
      <c r="E55" s="12" t="n"/>
      <c r="F55" s="12" t="n"/>
      <c r="G55" s="11" t="n"/>
      <c r="H55" s="13">
        <f>IFERROR(IF(A55="","",IF(G55="",TODAY()-A55,G55-A55)),"")</f>
        <v/>
      </c>
      <c r="I55" s="14">
        <f>IF(OR(H55="",$B$3=""),"",IF(H55&lt;=$B$3,"Yes","No"))</f>
        <v/>
      </c>
      <c r="J55" s="15" t="n"/>
      <c r="K55" s="12" t="n"/>
    </row>
    <row r="56">
      <c r="A56" s="11" t="n"/>
      <c r="B56" s="12" t="n"/>
      <c r="C56" s="12" t="n"/>
      <c r="D56" s="12" t="n"/>
      <c r="E56" s="12" t="n"/>
      <c r="F56" s="12" t="n"/>
      <c r="G56" s="11" t="n"/>
      <c r="H56" s="13">
        <f>IFERROR(IF(A56="","",IF(G56="",TODAY()-A56,G56-A56)),"")</f>
        <v/>
      </c>
      <c r="I56" s="14">
        <f>IF(OR(H56="",$B$3=""),"",IF(H56&lt;=$B$3,"Yes","No"))</f>
        <v/>
      </c>
      <c r="J56" s="15" t="n"/>
      <c r="K56" s="12" t="n"/>
    </row>
    <row r="57">
      <c r="A57" s="11" t="n"/>
      <c r="B57" s="12" t="n"/>
      <c r="C57" s="12" t="n"/>
      <c r="D57" s="12" t="n"/>
      <c r="E57" s="12" t="n"/>
      <c r="F57" s="12" t="n"/>
      <c r="G57" s="11" t="n"/>
      <c r="H57" s="13">
        <f>IFERROR(IF(A57="","",IF(G57="",TODAY()-A57,G57-A57)),"")</f>
        <v/>
      </c>
      <c r="I57" s="14">
        <f>IF(OR(H57="",$B$3=""),"",IF(H57&lt;=$B$3,"Yes","No"))</f>
        <v/>
      </c>
      <c r="J57" s="15" t="n"/>
      <c r="K57" s="12" t="n"/>
    </row>
    <row r="58">
      <c r="A58" s="11" t="n"/>
      <c r="B58" s="12" t="n"/>
      <c r="C58" s="12" t="n"/>
      <c r="D58" s="12" t="n"/>
      <c r="E58" s="12" t="n"/>
      <c r="F58" s="12" t="n"/>
      <c r="G58" s="11" t="n"/>
      <c r="H58" s="13">
        <f>IFERROR(IF(A58="","",IF(G58="",TODAY()-A58,G58-A58)),"")</f>
        <v/>
      </c>
      <c r="I58" s="14">
        <f>IF(OR(H58="",$B$3=""),"",IF(H58&lt;=$B$3,"Yes","No"))</f>
        <v/>
      </c>
      <c r="J58" s="15" t="n"/>
      <c r="K58" s="12" t="n"/>
    </row>
    <row r="59">
      <c r="A59" s="11" t="n"/>
      <c r="B59" s="12" t="n"/>
      <c r="C59" s="12" t="n"/>
      <c r="D59" s="12" t="n"/>
      <c r="E59" s="12" t="n"/>
      <c r="F59" s="12" t="n"/>
      <c r="G59" s="11" t="n"/>
      <c r="H59" s="13">
        <f>IFERROR(IF(A59="","",IF(G59="",TODAY()-A59,G59-A59)),"")</f>
        <v/>
      </c>
      <c r="I59" s="14">
        <f>IF(OR(H59="",$B$3=""),"",IF(H59&lt;=$B$3,"Yes","No"))</f>
        <v/>
      </c>
      <c r="J59" s="15" t="n"/>
      <c r="K59" s="12" t="n"/>
    </row>
    <row r="60">
      <c r="A60" s="11" t="n"/>
      <c r="B60" s="12" t="n"/>
      <c r="C60" s="12" t="n"/>
      <c r="D60" s="12" t="n"/>
      <c r="E60" s="12" t="n"/>
      <c r="F60" s="12" t="n"/>
      <c r="G60" s="11" t="n"/>
      <c r="H60" s="13">
        <f>IFERROR(IF(A60="","",IF(G60="",TODAY()-A60,G60-A60)),"")</f>
        <v/>
      </c>
      <c r="I60" s="14">
        <f>IF(OR(H60="",$B$3=""),"",IF(H60&lt;=$B$3,"Yes","No"))</f>
        <v/>
      </c>
      <c r="J60" s="15" t="n"/>
      <c r="K60" s="12" t="n"/>
    </row>
    <row r="61">
      <c r="A61" s="11" t="n"/>
      <c r="B61" s="12" t="n"/>
      <c r="C61" s="12" t="n"/>
      <c r="D61" s="12" t="n"/>
      <c r="E61" s="12" t="n"/>
      <c r="F61" s="12" t="n"/>
      <c r="G61" s="11" t="n"/>
      <c r="H61" s="13">
        <f>IFERROR(IF(A61="","",IF(G61="",TODAY()-A61,G61-A61)),"")</f>
        <v/>
      </c>
      <c r="I61" s="14">
        <f>IF(OR(H61="",$B$3=""),"",IF(H61&lt;=$B$3,"Yes","No"))</f>
        <v/>
      </c>
      <c r="J61" s="15" t="n"/>
      <c r="K61" s="12" t="n"/>
    </row>
    <row r="62">
      <c r="A62" s="11" t="n"/>
      <c r="B62" s="12" t="n"/>
      <c r="C62" s="12" t="n"/>
      <c r="D62" s="12" t="n"/>
      <c r="E62" s="12" t="n"/>
      <c r="F62" s="12" t="n"/>
      <c r="G62" s="11" t="n"/>
      <c r="H62" s="13">
        <f>IFERROR(IF(A62="","",IF(G62="",TODAY()-A62,G62-A62)),"")</f>
        <v/>
      </c>
      <c r="I62" s="14">
        <f>IF(OR(H62="",$B$3=""),"",IF(H62&lt;=$B$3,"Yes","No"))</f>
        <v/>
      </c>
      <c r="J62" s="15" t="n"/>
      <c r="K62" s="12" t="n"/>
    </row>
    <row r="63">
      <c r="A63" s="11" t="n"/>
      <c r="B63" s="12" t="n"/>
      <c r="C63" s="12" t="n"/>
      <c r="D63" s="12" t="n"/>
      <c r="E63" s="12" t="n"/>
      <c r="F63" s="12" t="n"/>
      <c r="G63" s="11" t="n"/>
      <c r="H63" s="13">
        <f>IFERROR(IF(A63="","",IF(G63="",TODAY()-A63,G63-A63)),"")</f>
        <v/>
      </c>
      <c r="I63" s="14">
        <f>IF(OR(H63="",$B$3=""),"",IF(H63&lt;=$B$3,"Yes","No"))</f>
        <v/>
      </c>
      <c r="J63" s="15" t="n"/>
      <c r="K63" s="12" t="n"/>
    </row>
    <row r="64">
      <c r="A64" s="11" t="n"/>
      <c r="B64" s="12" t="n"/>
      <c r="C64" s="12" t="n"/>
      <c r="D64" s="12" t="n"/>
      <c r="E64" s="12" t="n"/>
      <c r="F64" s="12" t="n"/>
      <c r="G64" s="11" t="n"/>
      <c r="H64" s="13">
        <f>IFERROR(IF(A64="","",IF(G64="",TODAY()-A64,G64-A64)),"")</f>
        <v/>
      </c>
      <c r="I64" s="14">
        <f>IF(OR(H64="",$B$3=""),"",IF(H64&lt;=$B$3,"Yes","No"))</f>
        <v/>
      </c>
      <c r="J64" s="15" t="n"/>
      <c r="K64" s="12" t="n"/>
    </row>
    <row r="65">
      <c r="A65" s="11" t="n"/>
      <c r="B65" s="12" t="n"/>
      <c r="C65" s="12" t="n"/>
      <c r="D65" s="12" t="n"/>
      <c r="E65" s="12" t="n"/>
      <c r="F65" s="12" t="n"/>
      <c r="G65" s="11" t="n"/>
      <c r="H65" s="13">
        <f>IFERROR(IF(A65="","",IF(G65="",TODAY()-A65,G65-A65)),"")</f>
        <v/>
      </c>
      <c r="I65" s="14">
        <f>IF(OR(H65="",$B$3=""),"",IF(H65&lt;=$B$3,"Yes","No"))</f>
        <v/>
      </c>
      <c r="J65" s="15" t="n"/>
      <c r="K65" s="12" t="n"/>
    </row>
    <row r="66">
      <c r="A66" s="11" t="n"/>
      <c r="B66" s="12" t="n"/>
      <c r="C66" s="12" t="n"/>
      <c r="D66" s="12" t="n"/>
      <c r="E66" s="12" t="n"/>
      <c r="F66" s="12" t="n"/>
      <c r="G66" s="11" t="n"/>
      <c r="H66" s="13">
        <f>IFERROR(IF(A66="","",IF(G66="",TODAY()-A66,G66-A66)),"")</f>
        <v/>
      </c>
      <c r="I66" s="14">
        <f>IF(OR(H66="",$B$3=""),"",IF(H66&lt;=$B$3,"Yes","No"))</f>
        <v/>
      </c>
      <c r="J66" s="15" t="n"/>
      <c r="K66" s="12" t="n"/>
    </row>
    <row r="67">
      <c r="A67" s="11" t="n"/>
      <c r="B67" s="12" t="n"/>
      <c r="C67" s="12" t="n"/>
      <c r="D67" s="12" t="n"/>
      <c r="E67" s="12" t="n"/>
      <c r="F67" s="12" t="n"/>
      <c r="G67" s="11" t="n"/>
      <c r="H67" s="13">
        <f>IFERROR(IF(A67="","",IF(G67="",TODAY()-A67,G67-A67)),"")</f>
        <v/>
      </c>
      <c r="I67" s="14">
        <f>IF(OR(H67="",$B$3=""),"",IF(H67&lt;=$B$3,"Yes","No"))</f>
        <v/>
      </c>
      <c r="J67" s="15" t="n"/>
      <c r="K67" s="12" t="n"/>
    </row>
    <row r="68">
      <c r="A68" s="11" t="n"/>
      <c r="B68" s="12" t="n"/>
      <c r="C68" s="12" t="n"/>
      <c r="D68" s="12" t="n"/>
      <c r="E68" s="12" t="n"/>
      <c r="F68" s="12" t="n"/>
      <c r="G68" s="11" t="n"/>
      <c r="H68" s="13">
        <f>IFERROR(IF(A68="","",IF(G68="",TODAY()-A68,G68-A68)),"")</f>
        <v/>
      </c>
      <c r="I68" s="14">
        <f>IF(OR(H68="",$B$3=""),"",IF(H68&lt;=$B$3,"Yes","No"))</f>
        <v/>
      </c>
      <c r="J68" s="15" t="n"/>
      <c r="K68" s="12" t="n"/>
    </row>
    <row r="69">
      <c r="A69" s="11" t="n"/>
      <c r="B69" s="12" t="n"/>
      <c r="C69" s="12" t="n"/>
      <c r="D69" s="12" t="n"/>
      <c r="E69" s="12" t="n"/>
      <c r="F69" s="12" t="n"/>
      <c r="G69" s="11" t="n"/>
      <c r="H69" s="13">
        <f>IFERROR(IF(A69="","",IF(G69="",TODAY()-A69,G69-A69)),"")</f>
        <v/>
      </c>
      <c r="I69" s="14">
        <f>IF(OR(H69="",$B$3=""),"",IF(H69&lt;=$B$3,"Yes","No"))</f>
        <v/>
      </c>
      <c r="J69" s="15" t="n"/>
      <c r="K69" s="12" t="n"/>
    </row>
    <row r="70">
      <c r="A70" s="11" t="n"/>
      <c r="B70" s="12" t="n"/>
      <c r="C70" s="12" t="n"/>
      <c r="D70" s="12" t="n"/>
      <c r="E70" s="12" t="n"/>
      <c r="F70" s="12" t="n"/>
      <c r="G70" s="11" t="n"/>
      <c r="H70" s="13">
        <f>IFERROR(IF(A70="","",IF(G70="",TODAY()-A70,G70-A70)),"")</f>
        <v/>
      </c>
      <c r="I70" s="14">
        <f>IF(OR(H70="",$B$3=""),"",IF(H70&lt;=$B$3,"Yes","No"))</f>
        <v/>
      </c>
      <c r="J70" s="15" t="n"/>
      <c r="K70" s="12" t="n"/>
    </row>
    <row r="71">
      <c r="A71" s="11" t="n"/>
      <c r="B71" s="12" t="n"/>
      <c r="C71" s="12" t="n"/>
      <c r="D71" s="12" t="n"/>
      <c r="E71" s="12" t="n"/>
      <c r="F71" s="12" t="n"/>
      <c r="G71" s="11" t="n"/>
      <c r="H71" s="13">
        <f>IFERROR(IF(A71="","",IF(G71="",TODAY()-A71,G71-A71)),"")</f>
        <v/>
      </c>
      <c r="I71" s="14">
        <f>IF(OR(H71="",$B$3=""),"",IF(H71&lt;=$B$3,"Yes","No"))</f>
        <v/>
      </c>
      <c r="J71" s="15" t="n"/>
      <c r="K71" s="12" t="n"/>
    </row>
    <row r="72">
      <c r="A72" s="11" t="n"/>
      <c r="B72" s="12" t="n"/>
      <c r="C72" s="12" t="n"/>
      <c r="D72" s="12" t="n"/>
      <c r="E72" s="12" t="n"/>
      <c r="F72" s="12" t="n"/>
      <c r="G72" s="11" t="n"/>
      <c r="H72" s="13">
        <f>IFERROR(IF(A72="","",IF(G72="",TODAY()-A72,G72-A72)),"")</f>
        <v/>
      </c>
      <c r="I72" s="14">
        <f>IF(OR(H72="",$B$3=""),"",IF(H72&lt;=$B$3,"Yes","No"))</f>
        <v/>
      </c>
      <c r="J72" s="15" t="n"/>
      <c r="K72" s="12" t="n"/>
    </row>
    <row r="73">
      <c r="A73" s="11" t="n"/>
      <c r="B73" s="12" t="n"/>
      <c r="C73" s="12" t="n"/>
      <c r="D73" s="12" t="n"/>
      <c r="E73" s="12" t="n"/>
      <c r="F73" s="12" t="n"/>
      <c r="G73" s="11" t="n"/>
      <c r="H73" s="13">
        <f>IFERROR(IF(A73="","",IF(G73="",TODAY()-A73,G73-A73)),"")</f>
        <v/>
      </c>
      <c r="I73" s="14">
        <f>IF(OR(H73="",$B$3=""),"",IF(H73&lt;=$B$3,"Yes","No"))</f>
        <v/>
      </c>
      <c r="J73" s="15" t="n"/>
      <c r="K73" s="12" t="n"/>
    </row>
    <row r="74">
      <c r="A74" s="11" t="n"/>
      <c r="B74" s="12" t="n"/>
      <c r="C74" s="12" t="n"/>
      <c r="D74" s="12" t="n"/>
      <c r="E74" s="12" t="n"/>
      <c r="F74" s="12" t="n"/>
      <c r="G74" s="11" t="n"/>
      <c r="H74" s="13">
        <f>IFERROR(IF(A74="","",IF(G74="",TODAY()-A74,G74-A74)),"")</f>
        <v/>
      </c>
      <c r="I74" s="14">
        <f>IF(OR(H74="",$B$3=""),"",IF(H74&lt;=$B$3,"Yes","No"))</f>
        <v/>
      </c>
      <c r="J74" s="15" t="n"/>
      <c r="K74" s="12" t="n"/>
    </row>
    <row r="75">
      <c r="A75" s="11" t="n"/>
      <c r="B75" s="12" t="n"/>
      <c r="C75" s="12" t="n"/>
      <c r="D75" s="12" t="n"/>
      <c r="E75" s="12" t="n"/>
      <c r="F75" s="12" t="n"/>
      <c r="G75" s="11" t="n"/>
      <c r="H75" s="13">
        <f>IFERROR(IF(A75="","",IF(G75="",TODAY()-A75,G75-A75)),"")</f>
        <v/>
      </c>
      <c r="I75" s="14">
        <f>IF(OR(H75="",$B$3=""),"",IF(H75&lt;=$B$3,"Yes","No"))</f>
        <v/>
      </c>
      <c r="J75" s="15" t="n"/>
      <c r="K75" s="12" t="n"/>
    </row>
    <row r="76">
      <c r="A76" s="11" t="n"/>
      <c r="B76" s="12" t="n"/>
      <c r="C76" s="12" t="n"/>
      <c r="D76" s="12" t="n"/>
      <c r="E76" s="12" t="n"/>
      <c r="F76" s="12" t="n"/>
      <c r="G76" s="11" t="n"/>
      <c r="H76" s="13">
        <f>IFERROR(IF(A76="","",IF(G76="",TODAY()-A76,G76-A76)),"")</f>
        <v/>
      </c>
      <c r="I76" s="14">
        <f>IF(OR(H76="",$B$3=""),"",IF(H76&lt;=$B$3,"Yes","No"))</f>
        <v/>
      </c>
      <c r="J76" s="15" t="n"/>
      <c r="K76" s="12" t="n"/>
    </row>
    <row r="77">
      <c r="A77" s="11" t="n"/>
      <c r="B77" s="12" t="n"/>
      <c r="C77" s="12" t="n"/>
      <c r="D77" s="12" t="n"/>
      <c r="E77" s="12" t="n"/>
      <c r="F77" s="12" t="n"/>
      <c r="G77" s="11" t="n"/>
      <c r="H77" s="13">
        <f>IFERROR(IF(A77="","",IF(G77="",TODAY()-A77,G77-A77)),"")</f>
        <v/>
      </c>
      <c r="I77" s="14">
        <f>IF(OR(H77="",$B$3=""),"",IF(H77&lt;=$B$3,"Yes","No"))</f>
        <v/>
      </c>
      <c r="J77" s="15" t="n"/>
      <c r="K77" s="12" t="n"/>
    </row>
    <row r="78">
      <c r="A78" s="11" t="n"/>
      <c r="B78" s="12" t="n"/>
      <c r="C78" s="12" t="n"/>
      <c r="D78" s="12" t="n"/>
      <c r="E78" s="12" t="n"/>
      <c r="F78" s="12" t="n"/>
      <c r="G78" s="11" t="n"/>
      <c r="H78" s="13">
        <f>IFERROR(IF(A78="","",IF(G78="",TODAY()-A78,G78-A78)),"")</f>
        <v/>
      </c>
      <c r="I78" s="14">
        <f>IF(OR(H78="",$B$3=""),"",IF(H78&lt;=$B$3,"Yes","No"))</f>
        <v/>
      </c>
      <c r="J78" s="15" t="n"/>
      <c r="K78" s="12" t="n"/>
    </row>
    <row r="79">
      <c r="A79" s="11" t="n"/>
      <c r="B79" s="12" t="n"/>
      <c r="C79" s="12" t="n"/>
      <c r="D79" s="12" t="n"/>
      <c r="E79" s="12" t="n"/>
      <c r="F79" s="12" t="n"/>
      <c r="G79" s="11" t="n"/>
      <c r="H79" s="13">
        <f>IFERROR(IF(A79="","",IF(G79="",TODAY()-A79,G79-A79)),"")</f>
        <v/>
      </c>
      <c r="I79" s="14">
        <f>IF(OR(H79="",$B$3=""),"",IF(H79&lt;=$B$3,"Yes","No"))</f>
        <v/>
      </c>
      <c r="J79" s="15" t="n"/>
      <c r="K79" s="12" t="n"/>
    </row>
    <row r="80">
      <c r="A80" s="11" t="n"/>
      <c r="B80" s="12" t="n"/>
      <c r="C80" s="12" t="n"/>
      <c r="D80" s="12" t="n"/>
      <c r="E80" s="12" t="n"/>
      <c r="F80" s="12" t="n"/>
      <c r="G80" s="11" t="n"/>
      <c r="H80" s="13">
        <f>IFERROR(IF(A80="","",IF(G80="",TODAY()-A80,G80-A80)),"")</f>
        <v/>
      </c>
      <c r="I80" s="14">
        <f>IF(OR(H80="",$B$3=""),"",IF(H80&lt;=$B$3,"Yes","No"))</f>
        <v/>
      </c>
      <c r="J80" s="15" t="n"/>
      <c r="K80" s="12" t="n"/>
    </row>
    <row r="81">
      <c r="A81" s="11" t="n"/>
      <c r="B81" s="12" t="n"/>
      <c r="C81" s="12" t="n"/>
      <c r="D81" s="12" t="n"/>
      <c r="E81" s="12" t="n"/>
      <c r="F81" s="12" t="n"/>
      <c r="G81" s="11" t="n"/>
      <c r="H81" s="13">
        <f>IFERROR(IF(A81="","",IF(G81="",TODAY()-A81,G81-A81)),"")</f>
        <v/>
      </c>
      <c r="I81" s="14">
        <f>IF(OR(H81="",$B$3=""),"",IF(H81&lt;=$B$3,"Yes","No"))</f>
        <v/>
      </c>
      <c r="J81" s="15" t="n"/>
      <c r="K81" s="12" t="n"/>
    </row>
    <row r="82">
      <c r="A82" s="11" t="n"/>
      <c r="B82" s="12" t="n"/>
      <c r="C82" s="12" t="n"/>
      <c r="D82" s="12" t="n"/>
      <c r="E82" s="12" t="n"/>
      <c r="F82" s="12" t="n"/>
      <c r="G82" s="11" t="n"/>
      <c r="H82" s="13">
        <f>IFERROR(IF(A82="","",IF(G82="",TODAY()-A82,G82-A82)),"")</f>
        <v/>
      </c>
      <c r="I82" s="14">
        <f>IF(OR(H82="",$B$3=""),"",IF(H82&lt;=$B$3,"Yes","No"))</f>
        <v/>
      </c>
      <c r="J82" s="15" t="n"/>
      <c r="K82" s="12" t="n"/>
    </row>
    <row r="83">
      <c r="A83" s="11" t="n"/>
      <c r="B83" s="12" t="n"/>
      <c r="C83" s="12" t="n"/>
      <c r="D83" s="12" t="n"/>
      <c r="E83" s="12" t="n"/>
      <c r="F83" s="12" t="n"/>
      <c r="G83" s="11" t="n"/>
      <c r="H83" s="13">
        <f>IFERROR(IF(A83="","",IF(G83="",TODAY()-A83,G83-A83)),"")</f>
        <v/>
      </c>
      <c r="I83" s="14">
        <f>IF(OR(H83="",$B$3=""),"",IF(H83&lt;=$B$3,"Yes","No"))</f>
        <v/>
      </c>
      <c r="J83" s="15" t="n"/>
      <c r="K83" s="12" t="n"/>
    </row>
    <row r="84">
      <c r="A84" s="11" t="n"/>
      <c r="B84" s="12" t="n"/>
      <c r="C84" s="12" t="n"/>
      <c r="D84" s="12" t="n"/>
      <c r="E84" s="12" t="n"/>
      <c r="F84" s="12" t="n"/>
      <c r="G84" s="11" t="n"/>
      <c r="H84" s="13">
        <f>IFERROR(IF(A84="","",IF(G84="",TODAY()-A84,G84-A84)),"")</f>
        <v/>
      </c>
      <c r="I84" s="14">
        <f>IF(OR(H84="",$B$3=""),"",IF(H84&lt;=$B$3,"Yes","No"))</f>
        <v/>
      </c>
      <c r="J84" s="15" t="n"/>
      <c r="K84" s="12" t="n"/>
    </row>
    <row r="85">
      <c r="A85" s="11" t="n"/>
      <c r="B85" s="12" t="n"/>
      <c r="C85" s="12" t="n"/>
      <c r="D85" s="12" t="n"/>
      <c r="E85" s="12" t="n"/>
      <c r="F85" s="12" t="n"/>
      <c r="G85" s="11" t="n"/>
      <c r="H85" s="13">
        <f>IFERROR(IF(A85="","",IF(G85="",TODAY()-A85,G85-A85)),"")</f>
        <v/>
      </c>
      <c r="I85" s="14">
        <f>IF(OR(H85="",$B$3=""),"",IF(H85&lt;=$B$3,"Yes","No"))</f>
        <v/>
      </c>
      <c r="J85" s="15" t="n"/>
      <c r="K85" s="12" t="n"/>
    </row>
    <row r="86">
      <c r="A86" s="11" t="n"/>
      <c r="B86" s="12" t="n"/>
      <c r="C86" s="12" t="n"/>
      <c r="D86" s="12" t="n"/>
      <c r="E86" s="12" t="n"/>
      <c r="F86" s="12" t="n"/>
      <c r="G86" s="11" t="n"/>
      <c r="H86" s="13">
        <f>IFERROR(IF(A86="","",IF(G86="",TODAY()-A86,G86-A86)),"")</f>
        <v/>
      </c>
      <c r="I86" s="14">
        <f>IF(OR(H86="",$B$3=""),"",IF(H86&lt;=$B$3,"Yes","No"))</f>
        <v/>
      </c>
      <c r="J86" s="15" t="n"/>
      <c r="K86" s="12" t="n"/>
    </row>
    <row r="87">
      <c r="A87" s="11" t="n"/>
      <c r="B87" s="12" t="n"/>
      <c r="C87" s="12" t="n"/>
      <c r="D87" s="12" t="n"/>
      <c r="E87" s="12" t="n"/>
      <c r="F87" s="12" t="n"/>
      <c r="G87" s="11" t="n"/>
      <c r="H87" s="13">
        <f>IFERROR(IF(A87="","",IF(G87="",TODAY()-A87,G87-A87)),"")</f>
        <v/>
      </c>
      <c r="I87" s="14">
        <f>IF(OR(H87="",$B$3=""),"",IF(H87&lt;=$B$3,"Yes","No"))</f>
        <v/>
      </c>
      <c r="J87" s="15" t="n"/>
      <c r="K87" s="12" t="n"/>
    </row>
    <row r="88">
      <c r="A88" s="16" t="inlineStr">
        <is>
          <t>Total</t>
        </is>
      </c>
      <c r="B88" s="16" t="n"/>
      <c r="C88" s="16" t="n"/>
      <c r="D88" s="16" t="n"/>
      <c r="E88" s="16" t="n"/>
      <c r="F88" s="16" t="n"/>
      <c r="G88" s="16" t="n"/>
      <c r="H88" s="16" t="n"/>
      <c r="I88" s="16" t="n"/>
      <c r="J88" s="17">
        <f>SUM(J8:J87)</f>
        <v/>
      </c>
      <c r="K88" s="16" t="n"/>
    </row>
    <row r="90" ht="22" customHeight="1">
      <c r="A90" s="7" t="inlineStr">
        <is>
          <t>How the building is doing</t>
        </is>
      </c>
    </row>
    <row r="91" ht="18" customHeight="1">
      <c r="A91" s="8" t="inlineStr">
        <is>
          <t>Requests logged</t>
        </is>
      </c>
      <c r="B91" s="18">
        <f>COUNTA($D$8:$D$87)</f>
        <v/>
      </c>
    </row>
    <row r="92" ht="18" customHeight="1">
      <c r="A92" s="8" t="inlineStr">
        <is>
          <t>Still open</t>
        </is>
      </c>
      <c r="B92" s="18">
        <f>COUNTA($D$8:$D$87)-COUNT($G$8:$G$87)</f>
        <v/>
      </c>
    </row>
    <row r="93" ht="18" customHeight="1">
      <c r="A93" s="8" t="inlineStr">
        <is>
          <t>Closed</t>
        </is>
      </c>
      <c r="B93" s="18">
        <f>COUNT($G$8:$G$87)</f>
        <v/>
      </c>
    </row>
    <row r="94" ht="18" customHeight="1">
      <c r="A94" s="8" t="inlineStr">
        <is>
          <t>Past your target</t>
        </is>
      </c>
      <c r="B94" s="18">
        <f>COUNTIF($I$8:$I$87,"No")</f>
        <v/>
      </c>
    </row>
    <row r="95" ht="18" customHeight="1">
      <c r="A95" s="8" t="inlineStr">
        <is>
          <t>Average days open</t>
        </is>
      </c>
      <c r="B95" s="18">
        <f>IFERROR(AVERAGE($H$8:$H$87),"")</f>
        <v/>
      </c>
    </row>
    <row r="96" ht="18" customHeight="1">
      <c r="A96" s="8" t="inlineStr">
        <is>
          <t>Spent on repairs</t>
        </is>
      </c>
      <c r="B96" s="19">
        <f>J88</f>
        <v/>
      </c>
    </row>
  </sheetData>
  <mergeCells count="5">
    <mergeCell ref="A6:K6"/>
    <mergeCell ref="A2:B2"/>
    <mergeCell ref="A90:B90"/>
    <mergeCell ref="A1:B1"/>
    <mergeCell ref="A5:K5"/>
  </mergeCells>
  <dataValidations count="1">
    <dataValidation sqref="E8:E87" showDropDown="0" showInputMessage="0" showErrorMessage="0" allowBlank="1" type="list">
      <formula1>"Urgent,High,Normal,Low"</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43"/>
  <sheetViews>
    <sheetView showGridLines="0" workbookViewId="0">
      <pane ySplit="3" topLeftCell="A4" activePane="bottomLeft" state="frozen"/>
      <selection pane="bottomLeft" activeCell="A1" sqref="A1"/>
    </sheetView>
  </sheetViews>
  <sheetFormatPr baseColWidth="8" defaultRowHeight="15"/>
  <cols>
    <col width="13" customWidth="1" min="1" max="1"/>
    <col width="20" customWidth="1" min="2" max="2"/>
    <col width="18" customWidth="1" min="3" max="3"/>
    <col width="20" customWidth="1" min="4" max="4"/>
    <col width="14" customWidth="1" min="5" max="5"/>
    <col width="40" customWidth="1" min="6" max="6"/>
    <col width="30" customWidth="1" min="7" max="7"/>
    <col width="24" customWidth="1" min="8" max="8"/>
    <col width="14" customWidth="1" min="9" max="9"/>
  </cols>
  <sheetData>
    <row r="1" ht="22" customHeight="1">
      <c r="A1" s="7" t="inlineStr">
        <is>
          <t>Inspection visits</t>
        </is>
      </c>
    </row>
    <row r="2" ht="30" customHeight="1">
      <c r="A2" s="6" t="inlineStr">
        <is>
          <t>Scheduled visits and what was found. Photograph everything and note where the photos are.</t>
        </is>
      </c>
    </row>
    <row r="3" ht="30" customHeight="1">
      <c r="A3" s="10" t="inlineStr">
        <is>
          <t>Date</t>
        </is>
      </c>
      <c r="B3" s="10" t="inlineStr">
        <is>
          <t>Property</t>
        </is>
      </c>
      <c r="C3" s="10" t="inlineStr">
        <is>
          <t>Type</t>
        </is>
      </c>
      <c r="D3" s="10" t="inlineStr">
        <is>
          <t>Carried out by</t>
        </is>
      </c>
      <c r="E3" s="10" t="inlineStr">
        <is>
          <t>Tenant present</t>
        </is>
      </c>
      <c r="F3" s="10" t="inlineStr">
        <is>
          <t>Findings</t>
        </is>
      </c>
      <c r="G3" s="10" t="inlineStr">
        <is>
          <t>Action needed</t>
        </is>
      </c>
      <c r="H3" s="10" t="inlineStr">
        <is>
          <t>Photographs kept where</t>
        </is>
      </c>
      <c r="I3" s="10" t="inlineStr">
        <is>
          <t>Follow-up date</t>
        </is>
      </c>
    </row>
    <row r="4">
      <c r="A4" s="11" t="n"/>
      <c r="B4" s="12" t="n"/>
      <c r="C4" s="12" t="n"/>
      <c r="D4" s="12" t="n"/>
      <c r="E4" s="12" t="n"/>
      <c r="F4" s="12" t="n"/>
      <c r="G4" s="12" t="n"/>
      <c r="H4" s="12" t="n"/>
      <c r="I4" s="11" t="n"/>
    </row>
    <row r="5">
      <c r="A5" s="11" t="n"/>
      <c r="B5" s="12" t="n"/>
      <c r="C5" s="12" t="n"/>
      <c r="D5" s="12" t="n"/>
      <c r="E5" s="12" t="n"/>
      <c r="F5" s="12" t="n"/>
      <c r="G5" s="12" t="n"/>
      <c r="H5" s="12" t="n"/>
      <c r="I5" s="11" t="n"/>
    </row>
    <row r="6">
      <c r="A6" s="11" t="n"/>
      <c r="B6" s="12" t="n"/>
      <c r="C6" s="12" t="n"/>
      <c r="D6" s="12" t="n"/>
      <c r="E6" s="12" t="n"/>
      <c r="F6" s="12" t="n"/>
      <c r="G6" s="12" t="n"/>
      <c r="H6" s="12" t="n"/>
      <c r="I6" s="11" t="n"/>
    </row>
    <row r="7">
      <c r="A7" s="11" t="n"/>
      <c r="B7" s="12" t="n"/>
      <c r="C7" s="12" t="n"/>
      <c r="D7" s="12" t="n"/>
      <c r="E7" s="12" t="n"/>
      <c r="F7" s="12" t="n"/>
      <c r="G7" s="12" t="n"/>
      <c r="H7" s="12" t="n"/>
      <c r="I7" s="11" t="n"/>
    </row>
    <row r="8">
      <c r="A8" s="11" t="n"/>
      <c r="B8" s="12" t="n"/>
      <c r="C8" s="12" t="n"/>
      <c r="D8" s="12" t="n"/>
      <c r="E8" s="12" t="n"/>
      <c r="F8" s="12" t="n"/>
      <c r="G8" s="12" t="n"/>
      <c r="H8" s="12" t="n"/>
      <c r="I8" s="11" t="n"/>
    </row>
    <row r="9">
      <c r="A9" s="11" t="n"/>
      <c r="B9" s="12" t="n"/>
      <c r="C9" s="12" t="n"/>
      <c r="D9" s="12" t="n"/>
      <c r="E9" s="12" t="n"/>
      <c r="F9" s="12" t="n"/>
      <c r="G9" s="12" t="n"/>
      <c r="H9" s="12" t="n"/>
      <c r="I9" s="11" t="n"/>
    </row>
    <row r="10">
      <c r="A10" s="11" t="n"/>
      <c r="B10" s="12" t="n"/>
      <c r="C10" s="12" t="n"/>
      <c r="D10" s="12" t="n"/>
      <c r="E10" s="12" t="n"/>
      <c r="F10" s="12" t="n"/>
      <c r="G10" s="12" t="n"/>
      <c r="H10" s="12" t="n"/>
      <c r="I10" s="11" t="n"/>
    </row>
    <row r="11">
      <c r="A11" s="11" t="n"/>
      <c r="B11" s="12" t="n"/>
      <c r="C11" s="12" t="n"/>
      <c r="D11" s="12" t="n"/>
      <c r="E11" s="12" t="n"/>
      <c r="F11" s="12" t="n"/>
      <c r="G11" s="12" t="n"/>
      <c r="H11" s="12" t="n"/>
      <c r="I11" s="11" t="n"/>
    </row>
    <row r="12">
      <c r="A12" s="11" t="n"/>
      <c r="B12" s="12" t="n"/>
      <c r="C12" s="12" t="n"/>
      <c r="D12" s="12" t="n"/>
      <c r="E12" s="12" t="n"/>
      <c r="F12" s="12" t="n"/>
      <c r="G12" s="12" t="n"/>
      <c r="H12" s="12" t="n"/>
      <c r="I12" s="11" t="n"/>
    </row>
    <row r="13">
      <c r="A13" s="11" t="n"/>
      <c r="B13" s="12" t="n"/>
      <c r="C13" s="12" t="n"/>
      <c r="D13" s="12" t="n"/>
      <c r="E13" s="12" t="n"/>
      <c r="F13" s="12" t="n"/>
      <c r="G13" s="12" t="n"/>
      <c r="H13" s="12" t="n"/>
      <c r="I13" s="11" t="n"/>
    </row>
    <row r="14">
      <c r="A14" s="11" t="n"/>
      <c r="B14" s="12" t="n"/>
      <c r="C14" s="12" t="n"/>
      <c r="D14" s="12" t="n"/>
      <c r="E14" s="12" t="n"/>
      <c r="F14" s="12" t="n"/>
      <c r="G14" s="12" t="n"/>
      <c r="H14" s="12" t="n"/>
      <c r="I14" s="11" t="n"/>
    </row>
    <row r="15">
      <c r="A15" s="11" t="n"/>
      <c r="B15" s="12" t="n"/>
      <c r="C15" s="12" t="n"/>
      <c r="D15" s="12" t="n"/>
      <c r="E15" s="12" t="n"/>
      <c r="F15" s="12" t="n"/>
      <c r="G15" s="12" t="n"/>
      <c r="H15" s="12" t="n"/>
      <c r="I15" s="11" t="n"/>
    </row>
    <row r="16">
      <c r="A16" s="11" t="n"/>
      <c r="B16" s="12" t="n"/>
      <c r="C16" s="12" t="n"/>
      <c r="D16" s="12" t="n"/>
      <c r="E16" s="12" t="n"/>
      <c r="F16" s="12" t="n"/>
      <c r="G16" s="12" t="n"/>
      <c r="H16" s="12" t="n"/>
      <c r="I16" s="11" t="n"/>
    </row>
    <row r="17">
      <c r="A17" s="11" t="n"/>
      <c r="B17" s="12" t="n"/>
      <c r="C17" s="12" t="n"/>
      <c r="D17" s="12" t="n"/>
      <c r="E17" s="12" t="n"/>
      <c r="F17" s="12" t="n"/>
      <c r="G17" s="12" t="n"/>
      <c r="H17" s="12" t="n"/>
      <c r="I17" s="11" t="n"/>
    </row>
    <row r="18">
      <c r="A18" s="11" t="n"/>
      <c r="B18" s="12" t="n"/>
      <c r="C18" s="12" t="n"/>
      <c r="D18" s="12" t="n"/>
      <c r="E18" s="12" t="n"/>
      <c r="F18" s="12" t="n"/>
      <c r="G18" s="12" t="n"/>
      <c r="H18" s="12" t="n"/>
      <c r="I18" s="11" t="n"/>
    </row>
    <row r="19">
      <c r="A19" s="11" t="n"/>
      <c r="B19" s="12" t="n"/>
      <c r="C19" s="12" t="n"/>
      <c r="D19" s="12" t="n"/>
      <c r="E19" s="12" t="n"/>
      <c r="F19" s="12" t="n"/>
      <c r="G19" s="12" t="n"/>
      <c r="H19" s="12" t="n"/>
      <c r="I19" s="11" t="n"/>
    </row>
    <row r="20">
      <c r="A20" s="11" t="n"/>
      <c r="B20" s="12" t="n"/>
      <c r="C20" s="12" t="n"/>
      <c r="D20" s="12" t="n"/>
      <c r="E20" s="12" t="n"/>
      <c r="F20" s="12" t="n"/>
      <c r="G20" s="12" t="n"/>
      <c r="H20" s="12" t="n"/>
      <c r="I20" s="11" t="n"/>
    </row>
    <row r="21">
      <c r="A21" s="11" t="n"/>
      <c r="B21" s="12" t="n"/>
      <c r="C21" s="12" t="n"/>
      <c r="D21" s="12" t="n"/>
      <c r="E21" s="12" t="n"/>
      <c r="F21" s="12" t="n"/>
      <c r="G21" s="12" t="n"/>
      <c r="H21" s="12" t="n"/>
      <c r="I21" s="11" t="n"/>
    </row>
    <row r="22">
      <c r="A22" s="11" t="n"/>
      <c r="B22" s="12" t="n"/>
      <c r="C22" s="12" t="n"/>
      <c r="D22" s="12" t="n"/>
      <c r="E22" s="12" t="n"/>
      <c r="F22" s="12" t="n"/>
      <c r="G22" s="12" t="n"/>
      <c r="H22" s="12" t="n"/>
      <c r="I22" s="11" t="n"/>
    </row>
    <row r="23">
      <c r="A23" s="11" t="n"/>
      <c r="B23" s="12" t="n"/>
      <c r="C23" s="12" t="n"/>
      <c r="D23" s="12" t="n"/>
      <c r="E23" s="12" t="n"/>
      <c r="F23" s="12" t="n"/>
      <c r="G23" s="12" t="n"/>
      <c r="H23" s="12" t="n"/>
      <c r="I23" s="11" t="n"/>
    </row>
    <row r="24">
      <c r="A24" s="11" t="n"/>
      <c r="B24" s="12" t="n"/>
      <c r="C24" s="12" t="n"/>
      <c r="D24" s="12" t="n"/>
      <c r="E24" s="12" t="n"/>
      <c r="F24" s="12" t="n"/>
      <c r="G24" s="12" t="n"/>
      <c r="H24" s="12" t="n"/>
      <c r="I24" s="11" t="n"/>
    </row>
    <row r="25">
      <c r="A25" s="11" t="n"/>
      <c r="B25" s="12" t="n"/>
      <c r="C25" s="12" t="n"/>
      <c r="D25" s="12" t="n"/>
      <c r="E25" s="12" t="n"/>
      <c r="F25" s="12" t="n"/>
      <c r="G25" s="12" t="n"/>
      <c r="H25" s="12" t="n"/>
      <c r="I25" s="11" t="n"/>
    </row>
    <row r="26">
      <c r="A26" s="11" t="n"/>
      <c r="B26" s="12" t="n"/>
      <c r="C26" s="12" t="n"/>
      <c r="D26" s="12" t="n"/>
      <c r="E26" s="12" t="n"/>
      <c r="F26" s="12" t="n"/>
      <c r="G26" s="12" t="n"/>
      <c r="H26" s="12" t="n"/>
      <c r="I26" s="11" t="n"/>
    </row>
    <row r="27">
      <c r="A27" s="11" t="n"/>
      <c r="B27" s="12" t="n"/>
      <c r="C27" s="12" t="n"/>
      <c r="D27" s="12" t="n"/>
      <c r="E27" s="12" t="n"/>
      <c r="F27" s="12" t="n"/>
      <c r="G27" s="12" t="n"/>
      <c r="H27" s="12" t="n"/>
      <c r="I27" s="11" t="n"/>
    </row>
    <row r="28">
      <c r="A28" s="11" t="n"/>
      <c r="B28" s="12" t="n"/>
      <c r="C28" s="12" t="n"/>
      <c r="D28" s="12" t="n"/>
      <c r="E28" s="12" t="n"/>
      <c r="F28" s="12" t="n"/>
      <c r="G28" s="12" t="n"/>
      <c r="H28" s="12" t="n"/>
      <c r="I28" s="11" t="n"/>
    </row>
    <row r="29">
      <c r="A29" s="11" t="n"/>
      <c r="B29" s="12" t="n"/>
      <c r="C29" s="12" t="n"/>
      <c r="D29" s="12" t="n"/>
      <c r="E29" s="12" t="n"/>
      <c r="F29" s="12" t="n"/>
      <c r="G29" s="12" t="n"/>
      <c r="H29" s="12" t="n"/>
      <c r="I29" s="11" t="n"/>
    </row>
    <row r="30">
      <c r="A30" s="11" t="n"/>
      <c r="B30" s="12" t="n"/>
      <c r="C30" s="12" t="n"/>
      <c r="D30" s="12" t="n"/>
      <c r="E30" s="12" t="n"/>
      <c r="F30" s="12" t="n"/>
      <c r="G30" s="12" t="n"/>
      <c r="H30" s="12" t="n"/>
      <c r="I30" s="11" t="n"/>
    </row>
    <row r="31">
      <c r="A31" s="11" t="n"/>
      <c r="B31" s="12" t="n"/>
      <c r="C31" s="12" t="n"/>
      <c r="D31" s="12" t="n"/>
      <c r="E31" s="12" t="n"/>
      <c r="F31" s="12" t="n"/>
      <c r="G31" s="12" t="n"/>
      <c r="H31" s="12" t="n"/>
      <c r="I31" s="11" t="n"/>
    </row>
    <row r="32">
      <c r="A32" s="11" t="n"/>
      <c r="B32" s="12" t="n"/>
      <c r="C32" s="12" t="n"/>
      <c r="D32" s="12" t="n"/>
      <c r="E32" s="12" t="n"/>
      <c r="F32" s="12" t="n"/>
      <c r="G32" s="12" t="n"/>
      <c r="H32" s="12" t="n"/>
      <c r="I32" s="11" t="n"/>
    </row>
    <row r="33">
      <c r="A33" s="11" t="n"/>
      <c r="B33" s="12" t="n"/>
      <c r="C33" s="12" t="n"/>
      <c r="D33" s="12" t="n"/>
      <c r="E33" s="12" t="n"/>
      <c r="F33" s="12" t="n"/>
      <c r="G33" s="12" t="n"/>
      <c r="H33" s="12" t="n"/>
      <c r="I33" s="11" t="n"/>
    </row>
    <row r="34">
      <c r="A34" s="11" t="n"/>
      <c r="B34" s="12" t="n"/>
      <c r="C34" s="12" t="n"/>
      <c r="D34" s="12" t="n"/>
      <c r="E34" s="12" t="n"/>
      <c r="F34" s="12" t="n"/>
      <c r="G34" s="12" t="n"/>
      <c r="H34" s="12" t="n"/>
      <c r="I34" s="11" t="n"/>
    </row>
    <row r="35">
      <c r="A35" s="11" t="n"/>
      <c r="B35" s="12" t="n"/>
      <c r="C35" s="12" t="n"/>
      <c r="D35" s="12" t="n"/>
      <c r="E35" s="12" t="n"/>
      <c r="F35" s="12" t="n"/>
      <c r="G35" s="12" t="n"/>
      <c r="H35" s="12" t="n"/>
      <c r="I35" s="11" t="n"/>
    </row>
    <row r="36">
      <c r="A36" s="11" t="n"/>
      <c r="B36" s="12" t="n"/>
      <c r="C36" s="12" t="n"/>
      <c r="D36" s="12" t="n"/>
      <c r="E36" s="12" t="n"/>
      <c r="F36" s="12" t="n"/>
      <c r="G36" s="12" t="n"/>
      <c r="H36" s="12" t="n"/>
      <c r="I36" s="11" t="n"/>
    </row>
    <row r="37">
      <c r="A37" s="11" t="n"/>
      <c r="B37" s="12" t="n"/>
      <c r="C37" s="12" t="n"/>
      <c r="D37" s="12" t="n"/>
      <c r="E37" s="12" t="n"/>
      <c r="F37" s="12" t="n"/>
      <c r="G37" s="12" t="n"/>
      <c r="H37" s="12" t="n"/>
      <c r="I37" s="11" t="n"/>
    </row>
    <row r="38">
      <c r="A38" s="11" t="n"/>
      <c r="B38" s="12" t="n"/>
      <c r="C38" s="12" t="n"/>
      <c r="D38" s="12" t="n"/>
      <c r="E38" s="12" t="n"/>
      <c r="F38" s="12" t="n"/>
      <c r="G38" s="12" t="n"/>
      <c r="H38" s="12" t="n"/>
      <c r="I38" s="11" t="n"/>
    </row>
    <row r="39">
      <c r="A39" s="11" t="n"/>
      <c r="B39" s="12" t="n"/>
      <c r="C39" s="12" t="n"/>
      <c r="D39" s="12" t="n"/>
      <c r="E39" s="12" t="n"/>
      <c r="F39" s="12" t="n"/>
      <c r="G39" s="12" t="n"/>
      <c r="H39" s="12" t="n"/>
      <c r="I39" s="11" t="n"/>
    </row>
    <row r="40">
      <c r="A40" s="11" t="n"/>
      <c r="B40" s="12" t="n"/>
      <c r="C40" s="12" t="n"/>
      <c r="D40" s="12" t="n"/>
      <c r="E40" s="12" t="n"/>
      <c r="F40" s="12" t="n"/>
      <c r="G40" s="12" t="n"/>
      <c r="H40" s="12" t="n"/>
      <c r="I40" s="11" t="n"/>
    </row>
    <row r="41">
      <c r="A41" s="11" t="n"/>
      <c r="B41" s="12" t="n"/>
      <c r="C41" s="12" t="n"/>
      <c r="D41" s="12" t="n"/>
      <c r="E41" s="12" t="n"/>
      <c r="F41" s="12" t="n"/>
      <c r="G41" s="12" t="n"/>
      <c r="H41" s="12" t="n"/>
      <c r="I41" s="11" t="n"/>
    </row>
    <row r="42">
      <c r="A42" s="11" t="n"/>
      <c r="B42" s="12" t="n"/>
      <c r="C42" s="12" t="n"/>
      <c r="D42" s="12" t="n"/>
      <c r="E42" s="12" t="n"/>
      <c r="F42" s="12" t="n"/>
      <c r="G42" s="12" t="n"/>
      <c r="H42" s="12" t="n"/>
      <c r="I42" s="11" t="n"/>
    </row>
    <row r="43">
      <c r="A43" s="11" t="n"/>
      <c r="B43" s="12" t="n"/>
      <c r="C43" s="12" t="n"/>
      <c r="D43" s="12" t="n"/>
      <c r="E43" s="12" t="n"/>
      <c r="F43" s="12" t="n"/>
      <c r="G43" s="12" t="n"/>
      <c r="H43" s="12" t="n"/>
      <c r="I43" s="11" t="n"/>
    </row>
  </sheetData>
  <mergeCells count="2">
    <mergeCell ref="A1:I1"/>
    <mergeCell ref="A2:I2"/>
  </mergeCells>
  <dataValidations count="2">
    <dataValidation sqref="C4:C43" showDropDown="0" showInputMessage="0" showErrorMessage="0" allowBlank="1" type="list">
      <formula1>"Move in,Routine,Mid term,Move out,Other"</formula1>
    </dataValidation>
    <dataValidation sqref="E4:E43" showDropDown="0" showInputMessage="0" showErrorMessage="0" allowBlank="1" type="list">
      <formula1>"Yes,No"</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Property Inspection and Maintenance Log Spreadsheet</dc:title>
  <dcterms:created xsi:type="dcterms:W3CDTF">2026-09-08T21:29:04Z</dcterms:created>
  <dcterms:modified xsi:type="dcterms:W3CDTF">2026-09-08T21:29:04Z</dcterms:modified>
</cp:coreProperties>
</file>