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Invoices" sheetId="2" state="visible" r:id="rId2"/>
  </sheets>
  <definedNames/>
  <calcPr calcId="124519" fullCalcOnLoad="1"/>
</workbook>
</file>

<file path=xl/styles.xml><?xml version="1.0" encoding="utf-8"?>
<styleSheet xmlns="http://schemas.openxmlformats.org/spreadsheetml/2006/main">
  <numFmts count="2">
    <numFmt numFmtId="164" formatCode="#,##0.##"/>
    <numFmt numFmtId="165" formatCode="yyyy-mm-dd"/>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FFF8E6"/>
      </patternFill>
    </fill>
    <fill>
      <patternFill patternType="solid">
        <fgColor rgb="002F5D3A"/>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2">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0" fillId="0" borderId="0" applyAlignment="1" pivotButton="0" quotePrefix="0" xfId="0">
      <alignment vertical="center" wrapText="1"/>
    </xf>
    <xf numFmtId="164" fontId="0" fillId="2" borderId="1" pivotButton="0" quotePrefix="0" xfId="0"/>
    <xf numFmtId="0" fontId="8" fillId="3" borderId="1" applyAlignment="1" pivotButton="0" quotePrefix="0" xfId="0">
      <alignment vertical="center" wrapText="1"/>
    </xf>
    <xf numFmtId="0" fontId="0" fillId="2" borderId="1" pivotButton="0" quotePrefix="0" xfId="0"/>
    <xf numFmtId="165" fontId="0" fillId="2" borderId="1" pivotButton="0" quotePrefix="0" xfId="0"/>
    <xf numFmtId="4" fontId="0" fillId="2" borderId="1" pivotButton="0" quotePrefix="0" xfId="0"/>
    <xf numFmtId="165" fontId="0" fillId="4" borderId="1" pivotButton="0" quotePrefix="0" xfId="0"/>
    <xf numFmtId="4" fontId="0" fillId="4" borderId="1" pivotButton="0" quotePrefix="0" xfId="0"/>
    <xf numFmtId="164" fontId="0" fillId="4" borderId="1" pivotButton="0" quotePrefix="0" xfId="0"/>
    <xf numFmtId="0" fontId="0" fillId="4" borderId="1" pivotButton="0" quotePrefix="0" xfId="0"/>
    <xf numFmtId="0" fontId="9" fillId="5" borderId="1" pivotButton="0" quotePrefix="0" xfId="0"/>
    <xf numFmtId="4" fontId="9" fillId="5" borderId="1" pivotButton="0" quotePrefix="0" xfId="0"/>
    <xf numFmtId="4" fontId="10" fillId="4" borderId="1" pivotButton="0" quotePrefix="0" xfId="0"/>
    <xf numFmtId="16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Invoice Tracker and Aged Debt Spreadsheet</t>
        </is>
      </c>
    </row>
    <row r="3">
      <c r="B3" s="2" t="inlineStr">
        <is>
          <t>Upkeep Papers  ·  upkeeppapers.com  ·  free to use, keep and share</t>
        </is>
      </c>
    </row>
    <row r="5" ht="46" customHeight="1">
      <c r="B5" s="3" t="inlineStr">
        <is>
          <t>An invoice you have not been paid for is not income, it is a loan you did not agree to make. This tracks what is outstanding and for how long, and buckets it the way a credit controller would.</t>
        </is>
      </c>
    </row>
    <row r="7">
      <c r="B7" s="4" t="inlineStr">
        <is>
          <t>How to use it</t>
        </is>
      </c>
    </row>
    <row r="8" ht="30" customHeight="1">
      <c r="B8" s="5" t="inlineStr">
        <is>
          <t>•  Set your standard payment terms in days at the top.</t>
        </is>
      </c>
    </row>
    <row r="9" ht="30" customHeight="1">
      <c r="B9" s="5" t="inlineStr">
        <is>
          <t>•  Log each invoice with its date and amount. The due date works itself out.</t>
        </is>
      </c>
    </row>
    <row r="10" ht="30" customHeight="1">
      <c r="B10" s="5" t="inlineStr">
        <is>
          <t>•  Record part payments in the Paid column — the balance adjusts.</t>
        </is>
      </c>
    </row>
    <row r="11" ht="30" customHeight="1">
      <c r="B11" s="5" t="inlineStr">
        <is>
          <t>•  Sort by Days overdue and start at the top.</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accounting or tax advice. It does not know your tax rules, your accounting basis or what you may claim. Your accountant or tax authority does.</t>
        </is>
      </c>
    </row>
    <row r="27" ht="30" customHeight="1">
      <c r="B27" s="5" t="inlineStr">
        <is>
          <t>•  Days overdue only counts once the due date has passed; an invoice not yet due shows as current rather than as a negative number.</t>
        </is>
      </c>
    </row>
    <row r="28" ht="30" customHeight="1">
      <c r="B28" s="5" t="inlineStr">
        <is>
          <t>•  The aged buckets are the standard ones. They are a prompt to chase, not a rule about when you may charge interest.</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141"/>
  <sheetViews>
    <sheetView showGridLines="0" workbookViewId="0">
      <pane ySplit="7" topLeftCell="A8" activePane="bottomLeft" state="frozen"/>
      <selection pane="bottomLeft" activeCell="A1" sqref="A1"/>
    </sheetView>
  </sheetViews>
  <sheetFormatPr baseColWidth="8" defaultRowHeight="15"/>
  <cols>
    <col width="34" customWidth="1" min="1" max="1"/>
    <col width="18" customWidth="1" min="2" max="2"/>
    <col width="26" customWidth="1" min="3" max="3"/>
    <col width="26" customWidth="1" min="4" max="4"/>
    <col width="13" customWidth="1" min="5" max="5"/>
    <col width="12" customWidth="1" min="6" max="6"/>
    <col width="12" customWidth="1" min="7" max="7"/>
    <col width="12" customWidth="1" min="8" max="8"/>
    <col width="13" customWidth="1" min="9" max="9"/>
    <col width="13" customWidth="1" min="10" max="10"/>
    <col width="13" customWidth="1" min="11" max="11"/>
    <col width="22" customWidth="1" min="12" max="12"/>
  </cols>
  <sheetData>
    <row r="1" ht="22" customHeight="1">
      <c r="A1" s="7" t="inlineStr">
        <is>
          <t>Your terms</t>
        </is>
      </c>
    </row>
    <row r="2" ht="30" customHeight="1">
      <c r="A2" s="6" t="inlineStr">
        <is>
          <t>Whatever you actually put on your invoices.</t>
        </is>
      </c>
    </row>
    <row r="3" ht="18" customHeight="1">
      <c r="A3" s="8" t="inlineStr">
        <is>
          <t>Standard payment terms, days</t>
        </is>
      </c>
      <c r="B3" s="9" t="n"/>
    </row>
    <row r="5" ht="22" customHeight="1">
      <c r="A5" s="7" t="inlineStr">
        <is>
          <t>Invoices raised</t>
        </is>
      </c>
    </row>
    <row r="6" ht="30" customHeight="1">
      <c r="A6" s="6" t="inlineStr">
        <is>
          <t>Leave the due date to look after itself unless a customer has different terms.</t>
        </is>
      </c>
    </row>
    <row r="7" ht="30" customHeight="1">
      <c r="A7" s="10" t="inlineStr">
        <is>
          <t>Invoice no.</t>
        </is>
      </c>
      <c r="B7" s="10" t="inlineStr">
        <is>
          <t>Date</t>
        </is>
      </c>
      <c r="C7" s="10" t="inlineStr">
        <is>
          <t>Customer</t>
        </is>
      </c>
      <c r="D7" s="10" t="inlineStr">
        <is>
          <t>What for</t>
        </is>
      </c>
      <c r="E7" s="10" t="inlineStr">
        <is>
          <t>Amount</t>
        </is>
      </c>
      <c r="F7" s="10" t="inlineStr">
        <is>
          <t>Due</t>
        </is>
      </c>
      <c r="G7" s="10" t="inlineStr">
        <is>
          <t>Paid</t>
        </is>
      </c>
      <c r="H7" s="10" t="inlineStr">
        <is>
          <t>Date paid</t>
        </is>
      </c>
      <c r="I7" s="10" t="inlineStr">
        <is>
          <t>Outstanding</t>
        </is>
      </c>
      <c r="J7" s="10" t="inlineStr">
        <is>
          <t>Days overdue</t>
        </is>
      </c>
      <c r="K7" s="10" t="inlineStr">
        <is>
          <t>Status</t>
        </is>
      </c>
      <c r="L7" s="10" t="inlineStr">
        <is>
          <t>Notes</t>
        </is>
      </c>
    </row>
    <row r="8">
      <c r="A8" s="11" t="n"/>
      <c r="B8" s="12" t="n"/>
      <c r="C8" s="11" t="n"/>
      <c r="D8" s="11" t="n"/>
      <c r="E8" s="13" t="n"/>
      <c r="F8" s="14">
        <f>IFERROR(IF(OR(B8="",$B$3=""),"",B8+$B$3),"")</f>
        <v/>
      </c>
      <c r="G8" s="13" t="n"/>
      <c r="H8" s="12" t="n"/>
      <c r="I8" s="15">
        <f>IF(E8="","",E8-IF(G8="",0,G8))</f>
        <v/>
      </c>
      <c r="J8" s="16">
        <f>IFERROR(IF(OR(F8="",I8=0,I8=""),"",MAX(0,TODAY()-F8)),"")</f>
        <v/>
      </c>
      <c r="K8" s="17">
        <f>IF(E8="","",IF(I8&lt;=0,"Paid",IF(J8&gt;0,"Overdue","Open")))</f>
        <v/>
      </c>
      <c r="L8" s="11" t="n"/>
    </row>
    <row r="9">
      <c r="A9" s="11" t="n"/>
      <c r="B9" s="12" t="n"/>
      <c r="C9" s="11" t="n"/>
      <c r="D9" s="11" t="n"/>
      <c r="E9" s="13" t="n"/>
      <c r="F9" s="14">
        <f>IFERROR(IF(OR(B9="",$B$3=""),"",B9+$B$3),"")</f>
        <v/>
      </c>
      <c r="G9" s="13" t="n"/>
      <c r="H9" s="12" t="n"/>
      <c r="I9" s="15">
        <f>IF(E9="","",E9-IF(G9="",0,G9))</f>
        <v/>
      </c>
      <c r="J9" s="16">
        <f>IFERROR(IF(OR(F9="",I9=0,I9=""),"",MAX(0,TODAY()-F9)),"")</f>
        <v/>
      </c>
      <c r="K9" s="17">
        <f>IF(E9="","",IF(I9&lt;=0,"Paid",IF(J9&gt;0,"Overdue","Open")))</f>
        <v/>
      </c>
      <c r="L9" s="11" t="n"/>
    </row>
    <row r="10">
      <c r="A10" s="11" t="n"/>
      <c r="B10" s="12" t="n"/>
      <c r="C10" s="11" t="n"/>
      <c r="D10" s="11" t="n"/>
      <c r="E10" s="13" t="n"/>
      <c r="F10" s="14">
        <f>IFERROR(IF(OR(B10="",$B$3=""),"",B10+$B$3),"")</f>
        <v/>
      </c>
      <c r="G10" s="13" t="n"/>
      <c r="H10" s="12" t="n"/>
      <c r="I10" s="15">
        <f>IF(E10="","",E10-IF(G10="",0,G10))</f>
        <v/>
      </c>
      <c r="J10" s="16">
        <f>IFERROR(IF(OR(F10="",I10=0,I10=""),"",MAX(0,TODAY()-F10)),"")</f>
        <v/>
      </c>
      <c r="K10" s="17">
        <f>IF(E10="","",IF(I10&lt;=0,"Paid",IF(J10&gt;0,"Overdue","Open")))</f>
        <v/>
      </c>
      <c r="L10" s="11" t="n"/>
    </row>
    <row r="11">
      <c r="A11" s="11" t="n"/>
      <c r="B11" s="12" t="n"/>
      <c r="C11" s="11" t="n"/>
      <c r="D11" s="11" t="n"/>
      <c r="E11" s="13" t="n"/>
      <c r="F11" s="14">
        <f>IFERROR(IF(OR(B11="",$B$3=""),"",B11+$B$3),"")</f>
        <v/>
      </c>
      <c r="G11" s="13" t="n"/>
      <c r="H11" s="12" t="n"/>
      <c r="I11" s="15">
        <f>IF(E11="","",E11-IF(G11="",0,G11))</f>
        <v/>
      </c>
      <c r="J11" s="16">
        <f>IFERROR(IF(OR(F11="",I11=0,I11=""),"",MAX(0,TODAY()-F11)),"")</f>
        <v/>
      </c>
      <c r="K11" s="17">
        <f>IF(E11="","",IF(I11&lt;=0,"Paid",IF(J11&gt;0,"Overdue","Open")))</f>
        <v/>
      </c>
      <c r="L11" s="11" t="n"/>
    </row>
    <row r="12">
      <c r="A12" s="11" t="n"/>
      <c r="B12" s="12" t="n"/>
      <c r="C12" s="11" t="n"/>
      <c r="D12" s="11" t="n"/>
      <c r="E12" s="13" t="n"/>
      <c r="F12" s="14">
        <f>IFERROR(IF(OR(B12="",$B$3=""),"",B12+$B$3),"")</f>
        <v/>
      </c>
      <c r="G12" s="13" t="n"/>
      <c r="H12" s="12" t="n"/>
      <c r="I12" s="15">
        <f>IF(E12="","",E12-IF(G12="",0,G12))</f>
        <v/>
      </c>
      <c r="J12" s="16">
        <f>IFERROR(IF(OR(F12="",I12=0,I12=""),"",MAX(0,TODAY()-F12)),"")</f>
        <v/>
      </c>
      <c r="K12" s="17">
        <f>IF(E12="","",IF(I12&lt;=0,"Paid",IF(J12&gt;0,"Overdue","Open")))</f>
        <v/>
      </c>
      <c r="L12" s="11" t="n"/>
    </row>
    <row r="13">
      <c r="A13" s="11" t="n"/>
      <c r="B13" s="12" t="n"/>
      <c r="C13" s="11" t="n"/>
      <c r="D13" s="11" t="n"/>
      <c r="E13" s="13" t="n"/>
      <c r="F13" s="14">
        <f>IFERROR(IF(OR(B13="",$B$3=""),"",B13+$B$3),"")</f>
        <v/>
      </c>
      <c r="G13" s="13" t="n"/>
      <c r="H13" s="12" t="n"/>
      <c r="I13" s="15">
        <f>IF(E13="","",E13-IF(G13="",0,G13))</f>
        <v/>
      </c>
      <c r="J13" s="16">
        <f>IFERROR(IF(OR(F13="",I13=0,I13=""),"",MAX(0,TODAY()-F13)),"")</f>
        <v/>
      </c>
      <c r="K13" s="17">
        <f>IF(E13="","",IF(I13&lt;=0,"Paid",IF(J13&gt;0,"Overdue","Open")))</f>
        <v/>
      </c>
      <c r="L13" s="11" t="n"/>
    </row>
    <row r="14">
      <c r="A14" s="11" t="n"/>
      <c r="B14" s="12" t="n"/>
      <c r="C14" s="11" t="n"/>
      <c r="D14" s="11" t="n"/>
      <c r="E14" s="13" t="n"/>
      <c r="F14" s="14">
        <f>IFERROR(IF(OR(B14="",$B$3=""),"",B14+$B$3),"")</f>
        <v/>
      </c>
      <c r="G14" s="13" t="n"/>
      <c r="H14" s="12" t="n"/>
      <c r="I14" s="15">
        <f>IF(E14="","",E14-IF(G14="",0,G14))</f>
        <v/>
      </c>
      <c r="J14" s="16">
        <f>IFERROR(IF(OR(F14="",I14=0,I14=""),"",MAX(0,TODAY()-F14)),"")</f>
        <v/>
      </c>
      <c r="K14" s="17">
        <f>IF(E14="","",IF(I14&lt;=0,"Paid",IF(J14&gt;0,"Overdue","Open")))</f>
        <v/>
      </c>
      <c r="L14" s="11" t="n"/>
    </row>
    <row r="15">
      <c r="A15" s="11" t="n"/>
      <c r="B15" s="12" t="n"/>
      <c r="C15" s="11" t="n"/>
      <c r="D15" s="11" t="n"/>
      <c r="E15" s="13" t="n"/>
      <c r="F15" s="14">
        <f>IFERROR(IF(OR(B15="",$B$3=""),"",B15+$B$3),"")</f>
        <v/>
      </c>
      <c r="G15" s="13" t="n"/>
      <c r="H15" s="12" t="n"/>
      <c r="I15" s="15">
        <f>IF(E15="","",E15-IF(G15="",0,G15))</f>
        <v/>
      </c>
      <c r="J15" s="16">
        <f>IFERROR(IF(OR(F15="",I15=0,I15=""),"",MAX(0,TODAY()-F15)),"")</f>
        <v/>
      </c>
      <c r="K15" s="17">
        <f>IF(E15="","",IF(I15&lt;=0,"Paid",IF(J15&gt;0,"Overdue","Open")))</f>
        <v/>
      </c>
      <c r="L15" s="11" t="n"/>
    </row>
    <row r="16">
      <c r="A16" s="11" t="n"/>
      <c r="B16" s="12" t="n"/>
      <c r="C16" s="11" t="n"/>
      <c r="D16" s="11" t="n"/>
      <c r="E16" s="13" t="n"/>
      <c r="F16" s="14">
        <f>IFERROR(IF(OR(B16="",$B$3=""),"",B16+$B$3),"")</f>
        <v/>
      </c>
      <c r="G16" s="13" t="n"/>
      <c r="H16" s="12" t="n"/>
      <c r="I16" s="15">
        <f>IF(E16="","",E16-IF(G16="",0,G16))</f>
        <v/>
      </c>
      <c r="J16" s="16">
        <f>IFERROR(IF(OR(F16="",I16=0,I16=""),"",MAX(0,TODAY()-F16)),"")</f>
        <v/>
      </c>
      <c r="K16" s="17">
        <f>IF(E16="","",IF(I16&lt;=0,"Paid",IF(J16&gt;0,"Overdue","Open")))</f>
        <v/>
      </c>
      <c r="L16" s="11" t="n"/>
    </row>
    <row r="17">
      <c r="A17" s="11" t="n"/>
      <c r="B17" s="12" t="n"/>
      <c r="C17" s="11" t="n"/>
      <c r="D17" s="11" t="n"/>
      <c r="E17" s="13" t="n"/>
      <c r="F17" s="14">
        <f>IFERROR(IF(OR(B17="",$B$3=""),"",B17+$B$3),"")</f>
        <v/>
      </c>
      <c r="G17" s="13" t="n"/>
      <c r="H17" s="12" t="n"/>
      <c r="I17" s="15">
        <f>IF(E17="","",E17-IF(G17="",0,G17))</f>
        <v/>
      </c>
      <c r="J17" s="16">
        <f>IFERROR(IF(OR(F17="",I17=0,I17=""),"",MAX(0,TODAY()-F17)),"")</f>
        <v/>
      </c>
      <c r="K17" s="17">
        <f>IF(E17="","",IF(I17&lt;=0,"Paid",IF(J17&gt;0,"Overdue","Open")))</f>
        <v/>
      </c>
      <c r="L17" s="11" t="n"/>
    </row>
    <row r="18">
      <c r="A18" s="11" t="n"/>
      <c r="B18" s="12" t="n"/>
      <c r="C18" s="11" t="n"/>
      <c r="D18" s="11" t="n"/>
      <c r="E18" s="13" t="n"/>
      <c r="F18" s="14">
        <f>IFERROR(IF(OR(B18="",$B$3=""),"",B18+$B$3),"")</f>
        <v/>
      </c>
      <c r="G18" s="13" t="n"/>
      <c r="H18" s="12" t="n"/>
      <c r="I18" s="15">
        <f>IF(E18="","",E18-IF(G18="",0,G18))</f>
        <v/>
      </c>
      <c r="J18" s="16">
        <f>IFERROR(IF(OR(F18="",I18=0,I18=""),"",MAX(0,TODAY()-F18)),"")</f>
        <v/>
      </c>
      <c r="K18" s="17">
        <f>IF(E18="","",IF(I18&lt;=0,"Paid",IF(J18&gt;0,"Overdue","Open")))</f>
        <v/>
      </c>
      <c r="L18" s="11" t="n"/>
    </row>
    <row r="19">
      <c r="A19" s="11" t="n"/>
      <c r="B19" s="12" t="n"/>
      <c r="C19" s="11" t="n"/>
      <c r="D19" s="11" t="n"/>
      <c r="E19" s="13" t="n"/>
      <c r="F19" s="14">
        <f>IFERROR(IF(OR(B19="",$B$3=""),"",B19+$B$3),"")</f>
        <v/>
      </c>
      <c r="G19" s="13" t="n"/>
      <c r="H19" s="12" t="n"/>
      <c r="I19" s="15">
        <f>IF(E19="","",E19-IF(G19="",0,G19))</f>
        <v/>
      </c>
      <c r="J19" s="16">
        <f>IFERROR(IF(OR(F19="",I19=0,I19=""),"",MAX(0,TODAY()-F19)),"")</f>
        <v/>
      </c>
      <c r="K19" s="17">
        <f>IF(E19="","",IF(I19&lt;=0,"Paid",IF(J19&gt;0,"Overdue","Open")))</f>
        <v/>
      </c>
      <c r="L19" s="11" t="n"/>
    </row>
    <row r="20">
      <c r="A20" s="11" t="n"/>
      <c r="B20" s="12" t="n"/>
      <c r="C20" s="11" t="n"/>
      <c r="D20" s="11" t="n"/>
      <c r="E20" s="13" t="n"/>
      <c r="F20" s="14">
        <f>IFERROR(IF(OR(B20="",$B$3=""),"",B20+$B$3),"")</f>
        <v/>
      </c>
      <c r="G20" s="13" t="n"/>
      <c r="H20" s="12" t="n"/>
      <c r="I20" s="15">
        <f>IF(E20="","",E20-IF(G20="",0,G20))</f>
        <v/>
      </c>
      <c r="J20" s="16">
        <f>IFERROR(IF(OR(F20="",I20=0,I20=""),"",MAX(0,TODAY()-F20)),"")</f>
        <v/>
      </c>
      <c r="K20" s="17">
        <f>IF(E20="","",IF(I20&lt;=0,"Paid",IF(J20&gt;0,"Overdue","Open")))</f>
        <v/>
      </c>
      <c r="L20" s="11" t="n"/>
    </row>
    <row r="21">
      <c r="A21" s="11" t="n"/>
      <c r="B21" s="12" t="n"/>
      <c r="C21" s="11" t="n"/>
      <c r="D21" s="11" t="n"/>
      <c r="E21" s="13" t="n"/>
      <c r="F21" s="14">
        <f>IFERROR(IF(OR(B21="",$B$3=""),"",B21+$B$3),"")</f>
        <v/>
      </c>
      <c r="G21" s="13" t="n"/>
      <c r="H21" s="12" t="n"/>
      <c r="I21" s="15">
        <f>IF(E21="","",E21-IF(G21="",0,G21))</f>
        <v/>
      </c>
      <c r="J21" s="16">
        <f>IFERROR(IF(OR(F21="",I21=0,I21=""),"",MAX(0,TODAY()-F21)),"")</f>
        <v/>
      </c>
      <c r="K21" s="17">
        <f>IF(E21="","",IF(I21&lt;=0,"Paid",IF(J21&gt;0,"Overdue","Open")))</f>
        <v/>
      </c>
      <c r="L21" s="11" t="n"/>
    </row>
    <row r="22">
      <c r="A22" s="11" t="n"/>
      <c r="B22" s="12" t="n"/>
      <c r="C22" s="11" t="n"/>
      <c r="D22" s="11" t="n"/>
      <c r="E22" s="13" t="n"/>
      <c r="F22" s="14">
        <f>IFERROR(IF(OR(B22="",$B$3=""),"",B22+$B$3),"")</f>
        <v/>
      </c>
      <c r="G22" s="13" t="n"/>
      <c r="H22" s="12" t="n"/>
      <c r="I22" s="15">
        <f>IF(E22="","",E22-IF(G22="",0,G22))</f>
        <v/>
      </c>
      <c r="J22" s="16">
        <f>IFERROR(IF(OR(F22="",I22=0,I22=""),"",MAX(0,TODAY()-F22)),"")</f>
        <v/>
      </c>
      <c r="K22" s="17">
        <f>IF(E22="","",IF(I22&lt;=0,"Paid",IF(J22&gt;0,"Overdue","Open")))</f>
        <v/>
      </c>
      <c r="L22" s="11" t="n"/>
    </row>
    <row r="23">
      <c r="A23" s="11" t="n"/>
      <c r="B23" s="12" t="n"/>
      <c r="C23" s="11" t="n"/>
      <c r="D23" s="11" t="n"/>
      <c r="E23" s="13" t="n"/>
      <c r="F23" s="14">
        <f>IFERROR(IF(OR(B23="",$B$3=""),"",B23+$B$3),"")</f>
        <v/>
      </c>
      <c r="G23" s="13" t="n"/>
      <c r="H23" s="12" t="n"/>
      <c r="I23" s="15">
        <f>IF(E23="","",E23-IF(G23="",0,G23))</f>
        <v/>
      </c>
      <c r="J23" s="16">
        <f>IFERROR(IF(OR(F23="",I23=0,I23=""),"",MAX(0,TODAY()-F23)),"")</f>
        <v/>
      </c>
      <c r="K23" s="17">
        <f>IF(E23="","",IF(I23&lt;=0,"Paid",IF(J23&gt;0,"Overdue","Open")))</f>
        <v/>
      </c>
      <c r="L23" s="11" t="n"/>
    </row>
    <row r="24">
      <c r="A24" s="11" t="n"/>
      <c r="B24" s="12" t="n"/>
      <c r="C24" s="11" t="n"/>
      <c r="D24" s="11" t="n"/>
      <c r="E24" s="13" t="n"/>
      <c r="F24" s="14">
        <f>IFERROR(IF(OR(B24="",$B$3=""),"",B24+$B$3),"")</f>
        <v/>
      </c>
      <c r="G24" s="13" t="n"/>
      <c r="H24" s="12" t="n"/>
      <c r="I24" s="15">
        <f>IF(E24="","",E24-IF(G24="",0,G24))</f>
        <v/>
      </c>
      <c r="J24" s="16">
        <f>IFERROR(IF(OR(F24="",I24=0,I24=""),"",MAX(0,TODAY()-F24)),"")</f>
        <v/>
      </c>
      <c r="K24" s="17">
        <f>IF(E24="","",IF(I24&lt;=0,"Paid",IF(J24&gt;0,"Overdue","Open")))</f>
        <v/>
      </c>
      <c r="L24" s="11" t="n"/>
    </row>
    <row r="25">
      <c r="A25" s="11" t="n"/>
      <c r="B25" s="12" t="n"/>
      <c r="C25" s="11" t="n"/>
      <c r="D25" s="11" t="n"/>
      <c r="E25" s="13" t="n"/>
      <c r="F25" s="14">
        <f>IFERROR(IF(OR(B25="",$B$3=""),"",B25+$B$3),"")</f>
        <v/>
      </c>
      <c r="G25" s="13" t="n"/>
      <c r="H25" s="12" t="n"/>
      <c r="I25" s="15">
        <f>IF(E25="","",E25-IF(G25="",0,G25))</f>
        <v/>
      </c>
      <c r="J25" s="16">
        <f>IFERROR(IF(OR(F25="",I25=0,I25=""),"",MAX(0,TODAY()-F25)),"")</f>
        <v/>
      </c>
      <c r="K25" s="17">
        <f>IF(E25="","",IF(I25&lt;=0,"Paid",IF(J25&gt;0,"Overdue","Open")))</f>
        <v/>
      </c>
      <c r="L25" s="11" t="n"/>
    </row>
    <row r="26">
      <c r="A26" s="11" t="n"/>
      <c r="B26" s="12" t="n"/>
      <c r="C26" s="11" t="n"/>
      <c r="D26" s="11" t="n"/>
      <c r="E26" s="13" t="n"/>
      <c r="F26" s="14">
        <f>IFERROR(IF(OR(B26="",$B$3=""),"",B26+$B$3),"")</f>
        <v/>
      </c>
      <c r="G26" s="13" t="n"/>
      <c r="H26" s="12" t="n"/>
      <c r="I26" s="15">
        <f>IF(E26="","",E26-IF(G26="",0,G26))</f>
        <v/>
      </c>
      <c r="J26" s="16">
        <f>IFERROR(IF(OR(F26="",I26=0,I26=""),"",MAX(0,TODAY()-F26)),"")</f>
        <v/>
      </c>
      <c r="K26" s="17">
        <f>IF(E26="","",IF(I26&lt;=0,"Paid",IF(J26&gt;0,"Overdue","Open")))</f>
        <v/>
      </c>
      <c r="L26" s="11" t="n"/>
    </row>
    <row r="27">
      <c r="A27" s="11" t="n"/>
      <c r="B27" s="12" t="n"/>
      <c r="C27" s="11" t="n"/>
      <c r="D27" s="11" t="n"/>
      <c r="E27" s="13" t="n"/>
      <c r="F27" s="14">
        <f>IFERROR(IF(OR(B27="",$B$3=""),"",B27+$B$3),"")</f>
        <v/>
      </c>
      <c r="G27" s="13" t="n"/>
      <c r="H27" s="12" t="n"/>
      <c r="I27" s="15">
        <f>IF(E27="","",E27-IF(G27="",0,G27))</f>
        <v/>
      </c>
      <c r="J27" s="16">
        <f>IFERROR(IF(OR(F27="",I27=0,I27=""),"",MAX(0,TODAY()-F27)),"")</f>
        <v/>
      </c>
      <c r="K27" s="17">
        <f>IF(E27="","",IF(I27&lt;=0,"Paid",IF(J27&gt;0,"Overdue","Open")))</f>
        <v/>
      </c>
      <c r="L27" s="11" t="n"/>
    </row>
    <row r="28">
      <c r="A28" s="11" t="n"/>
      <c r="B28" s="12" t="n"/>
      <c r="C28" s="11" t="n"/>
      <c r="D28" s="11" t="n"/>
      <c r="E28" s="13" t="n"/>
      <c r="F28" s="14">
        <f>IFERROR(IF(OR(B28="",$B$3=""),"",B28+$B$3),"")</f>
        <v/>
      </c>
      <c r="G28" s="13" t="n"/>
      <c r="H28" s="12" t="n"/>
      <c r="I28" s="15">
        <f>IF(E28="","",E28-IF(G28="",0,G28))</f>
        <v/>
      </c>
      <c r="J28" s="16">
        <f>IFERROR(IF(OR(F28="",I28=0,I28=""),"",MAX(0,TODAY()-F28)),"")</f>
        <v/>
      </c>
      <c r="K28" s="17">
        <f>IF(E28="","",IF(I28&lt;=0,"Paid",IF(J28&gt;0,"Overdue","Open")))</f>
        <v/>
      </c>
      <c r="L28" s="11" t="n"/>
    </row>
    <row r="29">
      <c r="A29" s="11" t="n"/>
      <c r="B29" s="12" t="n"/>
      <c r="C29" s="11" t="n"/>
      <c r="D29" s="11" t="n"/>
      <c r="E29" s="13" t="n"/>
      <c r="F29" s="14">
        <f>IFERROR(IF(OR(B29="",$B$3=""),"",B29+$B$3),"")</f>
        <v/>
      </c>
      <c r="G29" s="13" t="n"/>
      <c r="H29" s="12" t="n"/>
      <c r="I29" s="15">
        <f>IF(E29="","",E29-IF(G29="",0,G29))</f>
        <v/>
      </c>
      <c r="J29" s="16">
        <f>IFERROR(IF(OR(F29="",I29=0,I29=""),"",MAX(0,TODAY()-F29)),"")</f>
        <v/>
      </c>
      <c r="K29" s="17">
        <f>IF(E29="","",IF(I29&lt;=0,"Paid",IF(J29&gt;0,"Overdue","Open")))</f>
        <v/>
      </c>
      <c r="L29" s="11" t="n"/>
    </row>
    <row r="30">
      <c r="A30" s="11" t="n"/>
      <c r="B30" s="12" t="n"/>
      <c r="C30" s="11" t="n"/>
      <c r="D30" s="11" t="n"/>
      <c r="E30" s="13" t="n"/>
      <c r="F30" s="14">
        <f>IFERROR(IF(OR(B30="",$B$3=""),"",B30+$B$3),"")</f>
        <v/>
      </c>
      <c r="G30" s="13" t="n"/>
      <c r="H30" s="12" t="n"/>
      <c r="I30" s="15">
        <f>IF(E30="","",E30-IF(G30="",0,G30))</f>
        <v/>
      </c>
      <c r="J30" s="16">
        <f>IFERROR(IF(OR(F30="",I30=0,I30=""),"",MAX(0,TODAY()-F30)),"")</f>
        <v/>
      </c>
      <c r="K30" s="17">
        <f>IF(E30="","",IF(I30&lt;=0,"Paid",IF(J30&gt;0,"Overdue","Open")))</f>
        <v/>
      </c>
      <c r="L30" s="11" t="n"/>
    </row>
    <row r="31">
      <c r="A31" s="11" t="n"/>
      <c r="B31" s="12" t="n"/>
      <c r="C31" s="11" t="n"/>
      <c r="D31" s="11" t="n"/>
      <c r="E31" s="13" t="n"/>
      <c r="F31" s="14">
        <f>IFERROR(IF(OR(B31="",$B$3=""),"",B31+$B$3),"")</f>
        <v/>
      </c>
      <c r="G31" s="13" t="n"/>
      <c r="H31" s="12" t="n"/>
      <c r="I31" s="15">
        <f>IF(E31="","",E31-IF(G31="",0,G31))</f>
        <v/>
      </c>
      <c r="J31" s="16">
        <f>IFERROR(IF(OR(F31="",I31=0,I31=""),"",MAX(0,TODAY()-F31)),"")</f>
        <v/>
      </c>
      <c r="K31" s="17">
        <f>IF(E31="","",IF(I31&lt;=0,"Paid",IF(J31&gt;0,"Overdue","Open")))</f>
        <v/>
      </c>
      <c r="L31" s="11" t="n"/>
    </row>
    <row r="32">
      <c r="A32" s="11" t="n"/>
      <c r="B32" s="12" t="n"/>
      <c r="C32" s="11" t="n"/>
      <c r="D32" s="11" t="n"/>
      <c r="E32" s="13" t="n"/>
      <c r="F32" s="14">
        <f>IFERROR(IF(OR(B32="",$B$3=""),"",B32+$B$3),"")</f>
        <v/>
      </c>
      <c r="G32" s="13" t="n"/>
      <c r="H32" s="12" t="n"/>
      <c r="I32" s="15">
        <f>IF(E32="","",E32-IF(G32="",0,G32))</f>
        <v/>
      </c>
      <c r="J32" s="16">
        <f>IFERROR(IF(OR(F32="",I32=0,I32=""),"",MAX(0,TODAY()-F32)),"")</f>
        <v/>
      </c>
      <c r="K32" s="17">
        <f>IF(E32="","",IF(I32&lt;=0,"Paid",IF(J32&gt;0,"Overdue","Open")))</f>
        <v/>
      </c>
      <c r="L32" s="11" t="n"/>
    </row>
    <row r="33">
      <c r="A33" s="11" t="n"/>
      <c r="B33" s="12" t="n"/>
      <c r="C33" s="11" t="n"/>
      <c r="D33" s="11" t="n"/>
      <c r="E33" s="13" t="n"/>
      <c r="F33" s="14">
        <f>IFERROR(IF(OR(B33="",$B$3=""),"",B33+$B$3),"")</f>
        <v/>
      </c>
      <c r="G33" s="13" t="n"/>
      <c r="H33" s="12" t="n"/>
      <c r="I33" s="15">
        <f>IF(E33="","",E33-IF(G33="",0,G33))</f>
        <v/>
      </c>
      <c r="J33" s="16">
        <f>IFERROR(IF(OR(F33="",I33=0,I33=""),"",MAX(0,TODAY()-F33)),"")</f>
        <v/>
      </c>
      <c r="K33" s="17">
        <f>IF(E33="","",IF(I33&lt;=0,"Paid",IF(J33&gt;0,"Overdue","Open")))</f>
        <v/>
      </c>
      <c r="L33" s="11" t="n"/>
    </row>
    <row r="34">
      <c r="A34" s="11" t="n"/>
      <c r="B34" s="12" t="n"/>
      <c r="C34" s="11" t="n"/>
      <c r="D34" s="11" t="n"/>
      <c r="E34" s="13" t="n"/>
      <c r="F34" s="14">
        <f>IFERROR(IF(OR(B34="",$B$3=""),"",B34+$B$3),"")</f>
        <v/>
      </c>
      <c r="G34" s="13" t="n"/>
      <c r="H34" s="12" t="n"/>
      <c r="I34" s="15">
        <f>IF(E34="","",E34-IF(G34="",0,G34))</f>
        <v/>
      </c>
      <c r="J34" s="16">
        <f>IFERROR(IF(OR(F34="",I34=0,I34=""),"",MAX(0,TODAY()-F34)),"")</f>
        <v/>
      </c>
      <c r="K34" s="17">
        <f>IF(E34="","",IF(I34&lt;=0,"Paid",IF(J34&gt;0,"Overdue","Open")))</f>
        <v/>
      </c>
      <c r="L34" s="11" t="n"/>
    </row>
    <row r="35">
      <c r="A35" s="11" t="n"/>
      <c r="B35" s="12" t="n"/>
      <c r="C35" s="11" t="n"/>
      <c r="D35" s="11" t="n"/>
      <c r="E35" s="13" t="n"/>
      <c r="F35" s="14">
        <f>IFERROR(IF(OR(B35="",$B$3=""),"",B35+$B$3),"")</f>
        <v/>
      </c>
      <c r="G35" s="13" t="n"/>
      <c r="H35" s="12" t="n"/>
      <c r="I35" s="15">
        <f>IF(E35="","",E35-IF(G35="",0,G35))</f>
        <v/>
      </c>
      <c r="J35" s="16">
        <f>IFERROR(IF(OR(F35="",I35=0,I35=""),"",MAX(0,TODAY()-F35)),"")</f>
        <v/>
      </c>
      <c r="K35" s="17">
        <f>IF(E35="","",IF(I35&lt;=0,"Paid",IF(J35&gt;0,"Overdue","Open")))</f>
        <v/>
      </c>
      <c r="L35" s="11" t="n"/>
    </row>
    <row r="36">
      <c r="A36" s="11" t="n"/>
      <c r="B36" s="12" t="n"/>
      <c r="C36" s="11" t="n"/>
      <c r="D36" s="11" t="n"/>
      <c r="E36" s="13" t="n"/>
      <c r="F36" s="14">
        <f>IFERROR(IF(OR(B36="",$B$3=""),"",B36+$B$3),"")</f>
        <v/>
      </c>
      <c r="G36" s="13" t="n"/>
      <c r="H36" s="12" t="n"/>
      <c r="I36" s="15">
        <f>IF(E36="","",E36-IF(G36="",0,G36))</f>
        <v/>
      </c>
      <c r="J36" s="16">
        <f>IFERROR(IF(OR(F36="",I36=0,I36=""),"",MAX(0,TODAY()-F36)),"")</f>
        <v/>
      </c>
      <c r="K36" s="17">
        <f>IF(E36="","",IF(I36&lt;=0,"Paid",IF(J36&gt;0,"Overdue","Open")))</f>
        <v/>
      </c>
      <c r="L36" s="11" t="n"/>
    </row>
    <row r="37">
      <c r="A37" s="11" t="n"/>
      <c r="B37" s="12" t="n"/>
      <c r="C37" s="11" t="n"/>
      <c r="D37" s="11" t="n"/>
      <c r="E37" s="13" t="n"/>
      <c r="F37" s="14">
        <f>IFERROR(IF(OR(B37="",$B$3=""),"",B37+$B$3),"")</f>
        <v/>
      </c>
      <c r="G37" s="13" t="n"/>
      <c r="H37" s="12" t="n"/>
      <c r="I37" s="15">
        <f>IF(E37="","",E37-IF(G37="",0,G37))</f>
        <v/>
      </c>
      <c r="J37" s="16">
        <f>IFERROR(IF(OR(F37="",I37=0,I37=""),"",MAX(0,TODAY()-F37)),"")</f>
        <v/>
      </c>
      <c r="K37" s="17">
        <f>IF(E37="","",IF(I37&lt;=0,"Paid",IF(J37&gt;0,"Overdue","Open")))</f>
        <v/>
      </c>
      <c r="L37" s="11" t="n"/>
    </row>
    <row r="38">
      <c r="A38" s="11" t="n"/>
      <c r="B38" s="12" t="n"/>
      <c r="C38" s="11" t="n"/>
      <c r="D38" s="11" t="n"/>
      <c r="E38" s="13" t="n"/>
      <c r="F38" s="14">
        <f>IFERROR(IF(OR(B38="",$B$3=""),"",B38+$B$3),"")</f>
        <v/>
      </c>
      <c r="G38" s="13" t="n"/>
      <c r="H38" s="12" t="n"/>
      <c r="I38" s="15">
        <f>IF(E38="","",E38-IF(G38="",0,G38))</f>
        <v/>
      </c>
      <c r="J38" s="16">
        <f>IFERROR(IF(OR(F38="",I38=0,I38=""),"",MAX(0,TODAY()-F38)),"")</f>
        <v/>
      </c>
      <c r="K38" s="17">
        <f>IF(E38="","",IF(I38&lt;=0,"Paid",IF(J38&gt;0,"Overdue","Open")))</f>
        <v/>
      </c>
      <c r="L38" s="11" t="n"/>
    </row>
    <row r="39">
      <c r="A39" s="11" t="n"/>
      <c r="B39" s="12" t="n"/>
      <c r="C39" s="11" t="n"/>
      <c r="D39" s="11" t="n"/>
      <c r="E39" s="13" t="n"/>
      <c r="F39" s="14">
        <f>IFERROR(IF(OR(B39="",$B$3=""),"",B39+$B$3),"")</f>
        <v/>
      </c>
      <c r="G39" s="13" t="n"/>
      <c r="H39" s="12" t="n"/>
      <c r="I39" s="15">
        <f>IF(E39="","",E39-IF(G39="",0,G39))</f>
        <v/>
      </c>
      <c r="J39" s="16">
        <f>IFERROR(IF(OR(F39="",I39=0,I39=""),"",MAX(0,TODAY()-F39)),"")</f>
        <v/>
      </c>
      <c r="K39" s="17">
        <f>IF(E39="","",IF(I39&lt;=0,"Paid",IF(J39&gt;0,"Overdue","Open")))</f>
        <v/>
      </c>
      <c r="L39" s="11" t="n"/>
    </row>
    <row r="40">
      <c r="A40" s="11" t="n"/>
      <c r="B40" s="12" t="n"/>
      <c r="C40" s="11" t="n"/>
      <c r="D40" s="11" t="n"/>
      <c r="E40" s="13" t="n"/>
      <c r="F40" s="14">
        <f>IFERROR(IF(OR(B40="",$B$3=""),"",B40+$B$3),"")</f>
        <v/>
      </c>
      <c r="G40" s="13" t="n"/>
      <c r="H40" s="12" t="n"/>
      <c r="I40" s="15">
        <f>IF(E40="","",E40-IF(G40="",0,G40))</f>
        <v/>
      </c>
      <c r="J40" s="16">
        <f>IFERROR(IF(OR(F40="",I40=0,I40=""),"",MAX(0,TODAY()-F40)),"")</f>
        <v/>
      </c>
      <c r="K40" s="17">
        <f>IF(E40="","",IF(I40&lt;=0,"Paid",IF(J40&gt;0,"Overdue","Open")))</f>
        <v/>
      </c>
      <c r="L40" s="11" t="n"/>
    </row>
    <row r="41">
      <c r="A41" s="11" t="n"/>
      <c r="B41" s="12" t="n"/>
      <c r="C41" s="11" t="n"/>
      <c r="D41" s="11" t="n"/>
      <c r="E41" s="13" t="n"/>
      <c r="F41" s="14">
        <f>IFERROR(IF(OR(B41="",$B$3=""),"",B41+$B$3),"")</f>
        <v/>
      </c>
      <c r="G41" s="13" t="n"/>
      <c r="H41" s="12" t="n"/>
      <c r="I41" s="15">
        <f>IF(E41="","",E41-IF(G41="",0,G41))</f>
        <v/>
      </c>
      <c r="J41" s="16">
        <f>IFERROR(IF(OR(F41="",I41=0,I41=""),"",MAX(0,TODAY()-F41)),"")</f>
        <v/>
      </c>
      <c r="K41" s="17">
        <f>IF(E41="","",IF(I41&lt;=0,"Paid",IF(J41&gt;0,"Overdue","Open")))</f>
        <v/>
      </c>
      <c r="L41" s="11" t="n"/>
    </row>
    <row r="42">
      <c r="A42" s="11" t="n"/>
      <c r="B42" s="12" t="n"/>
      <c r="C42" s="11" t="n"/>
      <c r="D42" s="11" t="n"/>
      <c r="E42" s="13" t="n"/>
      <c r="F42" s="14">
        <f>IFERROR(IF(OR(B42="",$B$3=""),"",B42+$B$3),"")</f>
        <v/>
      </c>
      <c r="G42" s="13" t="n"/>
      <c r="H42" s="12" t="n"/>
      <c r="I42" s="15">
        <f>IF(E42="","",E42-IF(G42="",0,G42))</f>
        <v/>
      </c>
      <c r="J42" s="16">
        <f>IFERROR(IF(OR(F42="",I42=0,I42=""),"",MAX(0,TODAY()-F42)),"")</f>
        <v/>
      </c>
      <c r="K42" s="17">
        <f>IF(E42="","",IF(I42&lt;=0,"Paid",IF(J42&gt;0,"Overdue","Open")))</f>
        <v/>
      </c>
      <c r="L42" s="11" t="n"/>
    </row>
    <row r="43">
      <c r="A43" s="11" t="n"/>
      <c r="B43" s="12" t="n"/>
      <c r="C43" s="11" t="n"/>
      <c r="D43" s="11" t="n"/>
      <c r="E43" s="13" t="n"/>
      <c r="F43" s="14">
        <f>IFERROR(IF(OR(B43="",$B$3=""),"",B43+$B$3),"")</f>
        <v/>
      </c>
      <c r="G43" s="13" t="n"/>
      <c r="H43" s="12" t="n"/>
      <c r="I43" s="15">
        <f>IF(E43="","",E43-IF(G43="",0,G43))</f>
        <v/>
      </c>
      <c r="J43" s="16">
        <f>IFERROR(IF(OR(F43="",I43=0,I43=""),"",MAX(0,TODAY()-F43)),"")</f>
        <v/>
      </c>
      <c r="K43" s="17">
        <f>IF(E43="","",IF(I43&lt;=0,"Paid",IF(J43&gt;0,"Overdue","Open")))</f>
        <v/>
      </c>
      <c r="L43" s="11" t="n"/>
    </row>
    <row r="44">
      <c r="A44" s="11" t="n"/>
      <c r="B44" s="12" t="n"/>
      <c r="C44" s="11" t="n"/>
      <c r="D44" s="11" t="n"/>
      <c r="E44" s="13" t="n"/>
      <c r="F44" s="14">
        <f>IFERROR(IF(OR(B44="",$B$3=""),"",B44+$B$3),"")</f>
        <v/>
      </c>
      <c r="G44" s="13" t="n"/>
      <c r="H44" s="12" t="n"/>
      <c r="I44" s="15">
        <f>IF(E44="","",E44-IF(G44="",0,G44))</f>
        <v/>
      </c>
      <c r="J44" s="16">
        <f>IFERROR(IF(OR(F44="",I44=0,I44=""),"",MAX(0,TODAY()-F44)),"")</f>
        <v/>
      </c>
      <c r="K44" s="17">
        <f>IF(E44="","",IF(I44&lt;=0,"Paid",IF(J44&gt;0,"Overdue","Open")))</f>
        <v/>
      </c>
      <c r="L44" s="11" t="n"/>
    </row>
    <row r="45">
      <c r="A45" s="11" t="n"/>
      <c r="B45" s="12" t="n"/>
      <c r="C45" s="11" t="n"/>
      <c r="D45" s="11" t="n"/>
      <c r="E45" s="13" t="n"/>
      <c r="F45" s="14">
        <f>IFERROR(IF(OR(B45="",$B$3=""),"",B45+$B$3),"")</f>
        <v/>
      </c>
      <c r="G45" s="13" t="n"/>
      <c r="H45" s="12" t="n"/>
      <c r="I45" s="15">
        <f>IF(E45="","",E45-IF(G45="",0,G45))</f>
        <v/>
      </c>
      <c r="J45" s="16">
        <f>IFERROR(IF(OR(F45="",I45=0,I45=""),"",MAX(0,TODAY()-F45)),"")</f>
        <v/>
      </c>
      <c r="K45" s="17">
        <f>IF(E45="","",IF(I45&lt;=0,"Paid",IF(J45&gt;0,"Overdue","Open")))</f>
        <v/>
      </c>
      <c r="L45" s="11" t="n"/>
    </row>
    <row r="46">
      <c r="A46" s="11" t="n"/>
      <c r="B46" s="12" t="n"/>
      <c r="C46" s="11" t="n"/>
      <c r="D46" s="11" t="n"/>
      <c r="E46" s="13" t="n"/>
      <c r="F46" s="14">
        <f>IFERROR(IF(OR(B46="",$B$3=""),"",B46+$B$3),"")</f>
        <v/>
      </c>
      <c r="G46" s="13" t="n"/>
      <c r="H46" s="12" t="n"/>
      <c r="I46" s="15">
        <f>IF(E46="","",E46-IF(G46="",0,G46))</f>
        <v/>
      </c>
      <c r="J46" s="16">
        <f>IFERROR(IF(OR(F46="",I46=0,I46=""),"",MAX(0,TODAY()-F46)),"")</f>
        <v/>
      </c>
      <c r="K46" s="17">
        <f>IF(E46="","",IF(I46&lt;=0,"Paid",IF(J46&gt;0,"Overdue","Open")))</f>
        <v/>
      </c>
      <c r="L46" s="11" t="n"/>
    </row>
    <row r="47">
      <c r="A47" s="11" t="n"/>
      <c r="B47" s="12" t="n"/>
      <c r="C47" s="11" t="n"/>
      <c r="D47" s="11" t="n"/>
      <c r="E47" s="13" t="n"/>
      <c r="F47" s="14">
        <f>IFERROR(IF(OR(B47="",$B$3=""),"",B47+$B$3),"")</f>
        <v/>
      </c>
      <c r="G47" s="13" t="n"/>
      <c r="H47" s="12" t="n"/>
      <c r="I47" s="15">
        <f>IF(E47="","",E47-IF(G47="",0,G47))</f>
        <v/>
      </c>
      <c r="J47" s="16">
        <f>IFERROR(IF(OR(F47="",I47=0,I47=""),"",MAX(0,TODAY()-F47)),"")</f>
        <v/>
      </c>
      <c r="K47" s="17">
        <f>IF(E47="","",IF(I47&lt;=0,"Paid",IF(J47&gt;0,"Overdue","Open")))</f>
        <v/>
      </c>
      <c r="L47" s="11" t="n"/>
    </row>
    <row r="48">
      <c r="A48" s="11" t="n"/>
      <c r="B48" s="12" t="n"/>
      <c r="C48" s="11" t="n"/>
      <c r="D48" s="11" t="n"/>
      <c r="E48" s="13" t="n"/>
      <c r="F48" s="14">
        <f>IFERROR(IF(OR(B48="",$B$3=""),"",B48+$B$3),"")</f>
        <v/>
      </c>
      <c r="G48" s="13" t="n"/>
      <c r="H48" s="12" t="n"/>
      <c r="I48" s="15">
        <f>IF(E48="","",E48-IF(G48="",0,G48))</f>
        <v/>
      </c>
      <c r="J48" s="16">
        <f>IFERROR(IF(OR(F48="",I48=0,I48=""),"",MAX(0,TODAY()-F48)),"")</f>
        <v/>
      </c>
      <c r="K48" s="17">
        <f>IF(E48="","",IF(I48&lt;=0,"Paid",IF(J48&gt;0,"Overdue","Open")))</f>
        <v/>
      </c>
      <c r="L48" s="11" t="n"/>
    </row>
    <row r="49">
      <c r="A49" s="11" t="n"/>
      <c r="B49" s="12" t="n"/>
      <c r="C49" s="11" t="n"/>
      <c r="D49" s="11" t="n"/>
      <c r="E49" s="13" t="n"/>
      <c r="F49" s="14">
        <f>IFERROR(IF(OR(B49="",$B$3=""),"",B49+$B$3),"")</f>
        <v/>
      </c>
      <c r="G49" s="13" t="n"/>
      <c r="H49" s="12" t="n"/>
      <c r="I49" s="15">
        <f>IF(E49="","",E49-IF(G49="",0,G49))</f>
        <v/>
      </c>
      <c r="J49" s="16">
        <f>IFERROR(IF(OR(F49="",I49=0,I49=""),"",MAX(0,TODAY()-F49)),"")</f>
        <v/>
      </c>
      <c r="K49" s="17">
        <f>IF(E49="","",IF(I49&lt;=0,"Paid",IF(J49&gt;0,"Overdue","Open")))</f>
        <v/>
      </c>
      <c r="L49" s="11" t="n"/>
    </row>
    <row r="50">
      <c r="A50" s="11" t="n"/>
      <c r="B50" s="12" t="n"/>
      <c r="C50" s="11" t="n"/>
      <c r="D50" s="11" t="n"/>
      <c r="E50" s="13" t="n"/>
      <c r="F50" s="14">
        <f>IFERROR(IF(OR(B50="",$B$3=""),"",B50+$B$3),"")</f>
        <v/>
      </c>
      <c r="G50" s="13" t="n"/>
      <c r="H50" s="12" t="n"/>
      <c r="I50" s="15">
        <f>IF(E50="","",E50-IF(G50="",0,G50))</f>
        <v/>
      </c>
      <c r="J50" s="16">
        <f>IFERROR(IF(OR(F50="",I50=0,I50=""),"",MAX(0,TODAY()-F50)),"")</f>
        <v/>
      </c>
      <c r="K50" s="17">
        <f>IF(E50="","",IF(I50&lt;=0,"Paid",IF(J50&gt;0,"Overdue","Open")))</f>
        <v/>
      </c>
      <c r="L50" s="11" t="n"/>
    </row>
    <row r="51">
      <c r="A51" s="11" t="n"/>
      <c r="B51" s="12" t="n"/>
      <c r="C51" s="11" t="n"/>
      <c r="D51" s="11" t="n"/>
      <c r="E51" s="13" t="n"/>
      <c r="F51" s="14">
        <f>IFERROR(IF(OR(B51="",$B$3=""),"",B51+$B$3),"")</f>
        <v/>
      </c>
      <c r="G51" s="13" t="n"/>
      <c r="H51" s="12" t="n"/>
      <c r="I51" s="15">
        <f>IF(E51="","",E51-IF(G51="",0,G51))</f>
        <v/>
      </c>
      <c r="J51" s="16">
        <f>IFERROR(IF(OR(F51="",I51=0,I51=""),"",MAX(0,TODAY()-F51)),"")</f>
        <v/>
      </c>
      <c r="K51" s="17">
        <f>IF(E51="","",IF(I51&lt;=0,"Paid",IF(J51&gt;0,"Overdue","Open")))</f>
        <v/>
      </c>
      <c r="L51" s="11" t="n"/>
    </row>
    <row r="52">
      <c r="A52" s="11" t="n"/>
      <c r="B52" s="12" t="n"/>
      <c r="C52" s="11" t="n"/>
      <c r="D52" s="11" t="n"/>
      <c r="E52" s="13" t="n"/>
      <c r="F52" s="14">
        <f>IFERROR(IF(OR(B52="",$B$3=""),"",B52+$B$3),"")</f>
        <v/>
      </c>
      <c r="G52" s="13" t="n"/>
      <c r="H52" s="12" t="n"/>
      <c r="I52" s="15">
        <f>IF(E52="","",E52-IF(G52="",0,G52))</f>
        <v/>
      </c>
      <c r="J52" s="16">
        <f>IFERROR(IF(OR(F52="",I52=0,I52=""),"",MAX(0,TODAY()-F52)),"")</f>
        <v/>
      </c>
      <c r="K52" s="17">
        <f>IF(E52="","",IF(I52&lt;=0,"Paid",IF(J52&gt;0,"Overdue","Open")))</f>
        <v/>
      </c>
      <c r="L52" s="11" t="n"/>
    </row>
    <row r="53">
      <c r="A53" s="11" t="n"/>
      <c r="B53" s="12" t="n"/>
      <c r="C53" s="11" t="n"/>
      <c r="D53" s="11" t="n"/>
      <c r="E53" s="13" t="n"/>
      <c r="F53" s="14">
        <f>IFERROR(IF(OR(B53="",$B$3=""),"",B53+$B$3),"")</f>
        <v/>
      </c>
      <c r="G53" s="13" t="n"/>
      <c r="H53" s="12" t="n"/>
      <c r="I53" s="15">
        <f>IF(E53="","",E53-IF(G53="",0,G53))</f>
        <v/>
      </c>
      <c r="J53" s="16">
        <f>IFERROR(IF(OR(F53="",I53=0,I53=""),"",MAX(0,TODAY()-F53)),"")</f>
        <v/>
      </c>
      <c r="K53" s="17">
        <f>IF(E53="","",IF(I53&lt;=0,"Paid",IF(J53&gt;0,"Overdue","Open")))</f>
        <v/>
      </c>
      <c r="L53" s="11" t="n"/>
    </row>
    <row r="54">
      <c r="A54" s="11" t="n"/>
      <c r="B54" s="12" t="n"/>
      <c r="C54" s="11" t="n"/>
      <c r="D54" s="11" t="n"/>
      <c r="E54" s="13" t="n"/>
      <c r="F54" s="14">
        <f>IFERROR(IF(OR(B54="",$B$3=""),"",B54+$B$3),"")</f>
        <v/>
      </c>
      <c r="G54" s="13" t="n"/>
      <c r="H54" s="12" t="n"/>
      <c r="I54" s="15">
        <f>IF(E54="","",E54-IF(G54="",0,G54))</f>
        <v/>
      </c>
      <c r="J54" s="16">
        <f>IFERROR(IF(OR(F54="",I54=0,I54=""),"",MAX(0,TODAY()-F54)),"")</f>
        <v/>
      </c>
      <c r="K54" s="17">
        <f>IF(E54="","",IF(I54&lt;=0,"Paid",IF(J54&gt;0,"Overdue","Open")))</f>
        <v/>
      </c>
      <c r="L54" s="11" t="n"/>
    </row>
    <row r="55">
      <c r="A55" s="11" t="n"/>
      <c r="B55" s="12" t="n"/>
      <c r="C55" s="11" t="n"/>
      <c r="D55" s="11" t="n"/>
      <c r="E55" s="13" t="n"/>
      <c r="F55" s="14">
        <f>IFERROR(IF(OR(B55="",$B$3=""),"",B55+$B$3),"")</f>
        <v/>
      </c>
      <c r="G55" s="13" t="n"/>
      <c r="H55" s="12" t="n"/>
      <c r="I55" s="15">
        <f>IF(E55="","",E55-IF(G55="",0,G55))</f>
        <v/>
      </c>
      <c r="J55" s="16">
        <f>IFERROR(IF(OR(F55="",I55=0,I55=""),"",MAX(0,TODAY()-F55)),"")</f>
        <v/>
      </c>
      <c r="K55" s="17">
        <f>IF(E55="","",IF(I55&lt;=0,"Paid",IF(J55&gt;0,"Overdue","Open")))</f>
        <v/>
      </c>
      <c r="L55" s="11" t="n"/>
    </row>
    <row r="56">
      <c r="A56" s="11" t="n"/>
      <c r="B56" s="12" t="n"/>
      <c r="C56" s="11" t="n"/>
      <c r="D56" s="11" t="n"/>
      <c r="E56" s="13" t="n"/>
      <c r="F56" s="14">
        <f>IFERROR(IF(OR(B56="",$B$3=""),"",B56+$B$3),"")</f>
        <v/>
      </c>
      <c r="G56" s="13" t="n"/>
      <c r="H56" s="12" t="n"/>
      <c r="I56" s="15">
        <f>IF(E56="","",E56-IF(G56="",0,G56))</f>
        <v/>
      </c>
      <c r="J56" s="16">
        <f>IFERROR(IF(OR(F56="",I56=0,I56=""),"",MAX(0,TODAY()-F56)),"")</f>
        <v/>
      </c>
      <c r="K56" s="17">
        <f>IF(E56="","",IF(I56&lt;=0,"Paid",IF(J56&gt;0,"Overdue","Open")))</f>
        <v/>
      </c>
      <c r="L56" s="11" t="n"/>
    </row>
    <row r="57">
      <c r="A57" s="11" t="n"/>
      <c r="B57" s="12" t="n"/>
      <c r="C57" s="11" t="n"/>
      <c r="D57" s="11" t="n"/>
      <c r="E57" s="13" t="n"/>
      <c r="F57" s="14">
        <f>IFERROR(IF(OR(B57="",$B$3=""),"",B57+$B$3),"")</f>
        <v/>
      </c>
      <c r="G57" s="13" t="n"/>
      <c r="H57" s="12" t="n"/>
      <c r="I57" s="15">
        <f>IF(E57="","",E57-IF(G57="",0,G57))</f>
        <v/>
      </c>
      <c r="J57" s="16">
        <f>IFERROR(IF(OR(F57="",I57=0,I57=""),"",MAX(0,TODAY()-F57)),"")</f>
        <v/>
      </c>
      <c r="K57" s="17">
        <f>IF(E57="","",IF(I57&lt;=0,"Paid",IF(J57&gt;0,"Overdue","Open")))</f>
        <v/>
      </c>
      <c r="L57" s="11" t="n"/>
    </row>
    <row r="58">
      <c r="A58" s="11" t="n"/>
      <c r="B58" s="12" t="n"/>
      <c r="C58" s="11" t="n"/>
      <c r="D58" s="11" t="n"/>
      <c r="E58" s="13" t="n"/>
      <c r="F58" s="14">
        <f>IFERROR(IF(OR(B58="",$B$3=""),"",B58+$B$3),"")</f>
        <v/>
      </c>
      <c r="G58" s="13" t="n"/>
      <c r="H58" s="12" t="n"/>
      <c r="I58" s="15">
        <f>IF(E58="","",E58-IF(G58="",0,G58))</f>
        <v/>
      </c>
      <c r="J58" s="16">
        <f>IFERROR(IF(OR(F58="",I58=0,I58=""),"",MAX(0,TODAY()-F58)),"")</f>
        <v/>
      </c>
      <c r="K58" s="17">
        <f>IF(E58="","",IF(I58&lt;=0,"Paid",IF(J58&gt;0,"Overdue","Open")))</f>
        <v/>
      </c>
      <c r="L58" s="11" t="n"/>
    </row>
    <row r="59">
      <c r="A59" s="11" t="n"/>
      <c r="B59" s="12" t="n"/>
      <c r="C59" s="11" t="n"/>
      <c r="D59" s="11" t="n"/>
      <c r="E59" s="13" t="n"/>
      <c r="F59" s="14">
        <f>IFERROR(IF(OR(B59="",$B$3=""),"",B59+$B$3),"")</f>
        <v/>
      </c>
      <c r="G59" s="13" t="n"/>
      <c r="H59" s="12" t="n"/>
      <c r="I59" s="15">
        <f>IF(E59="","",E59-IF(G59="",0,G59))</f>
        <v/>
      </c>
      <c r="J59" s="16">
        <f>IFERROR(IF(OR(F59="",I59=0,I59=""),"",MAX(0,TODAY()-F59)),"")</f>
        <v/>
      </c>
      <c r="K59" s="17">
        <f>IF(E59="","",IF(I59&lt;=0,"Paid",IF(J59&gt;0,"Overdue","Open")))</f>
        <v/>
      </c>
      <c r="L59" s="11" t="n"/>
    </row>
    <row r="60">
      <c r="A60" s="11" t="n"/>
      <c r="B60" s="12" t="n"/>
      <c r="C60" s="11" t="n"/>
      <c r="D60" s="11" t="n"/>
      <c r="E60" s="13" t="n"/>
      <c r="F60" s="14">
        <f>IFERROR(IF(OR(B60="",$B$3=""),"",B60+$B$3),"")</f>
        <v/>
      </c>
      <c r="G60" s="13" t="n"/>
      <c r="H60" s="12" t="n"/>
      <c r="I60" s="15">
        <f>IF(E60="","",E60-IF(G60="",0,G60))</f>
        <v/>
      </c>
      <c r="J60" s="16">
        <f>IFERROR(IF(OR(F60="",I60=0,I60=""),"",MAX(0,TODAY()-F60)),"")</f>
        <v/>
      </c>
      <c r="K60" s="17">
        <f>IF(E60="","",IF(I60&lt;=0,"Paid",IF(J60&gt;0,"Overdue","Open")))</f>
        <v/>
      </c>
      <c r="L60" s="11" t="n"/>
    </row>
    <row r="61">
      <c r="A61" s="11" t="n"/>
      <c r="B61" s="12" t="n"/>
      <c r="C61" s="11" t="n"/>
      <c r="D61" s="11" t="n"/>
      <c r="E61" s="13" t="n"/>
      <c r="F61" s="14">
        <f>IFERROR(IF(OR(B61="",$B$3=""),"",B61+$B$3),"")</f>
        <v/>
      </c>
      <c r="G61" s="13" t="n"/>
      <c r="H61" s="12" t="n"/>
      <c r="I61" s="15">
        <f>IF(E61="","",E61-IF(G61="",0,G61))</f>
        <v/>
      </c>
      <c r="J61" s="16">
        <f>IFERROR(IF(OR(F61="",I61=0,I61=""),"",MAX(0,TODAY()-F61)),"")</f>
        <v/>
      </c>
      <c r="K61" s="17">
        <f>IF(E61="","",IF(I61&lt;=0,"Paid",IF(J61&gt;0,"Overdue","Open")))</f>
        <v/>
      </c>
      <c r="L61" s="11" t="n"/>
    </row>
    <row r="62">
      <c r="A62" s="11" t="n"/>
      <c r="B62" s="12" t="n"/>
      <c r="C62" s="11" t="n"/>
      <c r="D62" s="11" t="n"/>
      <c r="E62" s="13" t="n"/>
      <c r="F62" s="14">
        <f>IFERROR(IF(OR(B62="",$B$3=""),"",B62+$B$3),"")</f>
        <v/>
      </c>
      <c r="G62" s="13" t="n"/>
      <c r="H62" s="12" t="n"/>
      <c r="I62" s="15">
        <f>IF(E62="","",E62-IF(G62="",0,G62))</f>
        <v/>
      </c>
      <c r="J62" s="16">
        <f>IFERROR(IF(OR(F62="",I62=0,I62=""),"",MAX(0,TODAY()-F62)),"")</f>
        <v/>
      </c>
      <c r="K62" s="17">
        <f>IF(E62="","",IF(I62&lt;=0,"Paid",IF(J62&gt;0,"Overdue","Open")))</f>
        <v/>
      </c>
      <c r="L62" s="11" t="n"/>
    </row>
    <row r="63">
      <c r="A63" s="11" t="n"/>
      <c r="B63" s="12" t="n"/>
      <c r="C63" s="11" t="n"/>
      <c r="D63" s="11" t="n"/>
      <c r="E63" s="13" t="n"/>
      <c r="F63" s="14">
        <f>IFERROR(IF(OR(B63="",$B$3=""),"",B63+$B$3),"")</f>
        <v/>
      </c>
      <c r="G63" s="13" t="n"/>
      <c r="H63" s="12" t="n"/>
      <c r="I63" s="15">
        <f>IF(E63="","",E63-IF(G63="",0,G63))</f>
        <v/>
      </c>
      <c r="J63" s="16">
        <f>IFERROR(IF(OR(F63="",I63=0,I63=""),"",MAX(0,TODAY()-F63)),"")</f>
        <v/>
      </c>
      <c r="K63" s="17">
        <f>IF(E63="","",IF(I63&lt;=0,"Paid",IF(J63&gt;0,"Overdue","Open")))</f>
        <v/>
      </c>
      <c r="L63" s="11" t="n"/>
    </row>
    <row r="64">
      <c r="A64" s="11" t="n"/>
      <c r="B64" s="12" t="n"/>
      <c r="C64" s="11" t="n"/>
      <c r="D64" s="11" t="n"/>
      <c r="E64" s="13" t="n"/>
      <c r="F64" s="14">
        <f>IFERROR(IF(OR(B64="",$B$3=""),"",B64+$B$3),"")</f>
        <v/>
      </c>
      <c r="G64" s="13" t="n"/>
      <c r="H64" s="12" t="n"/>
      <c r="I64" s="15">
        <f>IF(E64="","",E64-IF(G64="",0,G64))</f>
        <v/>
      </c>
      <c r="J64" s="16">
        <f>IFERROR(IF(OR(F64="",I64=0,I64=""),"",MAX(0,TODAY()-F64)),"")</f>
        <v/>
      </c>
      <c r="K64" s="17">
        <f>IF(E64="","",IF(I64&lt;=0,"Paid",IF(J64&gt;0,"Overdue","Open")))</f>
        <v/>
      </c>
      <c r="L64" s="11" t="n"/>
    </row>
    <row r="65">
      <c r="A65" s="11" t="n"/>
      <c r="B65" s="12" t="n"/>
      <c r="C65" s="11" t="n"/>
      <c r="D65" s="11" t="n"/>
      <c r="E65" s="13" t="n"/>
      <c r="F65" s="14">
        <f>IFERROR(IF(OR(B65="",$B$3=""),"",B65+$B$3),"")</f>
        <v/>
      </c>
      <c r="G65" s="13" t="n"/>
      <c r="H65" s="12" t="n"/>
      <c r="I65" s="15">
        <f>IF(E65="","",E65-IF(G65="",0,G65))</f>
        <v/>
      </c>
      <c r="J65" s="16">
        <f>IFERROR(IF(OR(F65="",I65=0,I65=""),"",MAX(0,TODAY()-F65)),"")</f>
        <v/>
      </c>
      <c r="K65" s="17">
        <f>IF(E65="","",IF(I65&lt;=0,"Paid",IF(J65&gt;0,"Overdue","Open")))</f>
        <v/>
      </c>
      <c r="L65" s="11" t="n"/>
    </row>
    <row r="66">
      <c r="A66" s="11" t="n"/>
      <c r="B66" s="12" t="n"/>
      <c r="C66" s="11" t="n"/>
      <c r="D66" s="11" t="n"/>
      <c r="E66" s="13" t="n"/>
      <c r="F66" s="14">
        <f>IFERROR(IF(OR(B66="",$B$3=""),"",B66+$B$3),"")</f>
        <v/>
      </c>
      <c r="G66" s="13" t="n"/>
      <c r="H66" s="12" t="n"/>
      <c r="I66" s="15">
        <f>IF(E66="","",E66-IF(G66="",0,G66))</f>
        <v/>
      </c>
      <c r="J66" s="16">
        <f>IFERROR(IF(OR(F66="",I66=0,I66=""),"",MAX(0,TODAY()-F66)),"")</f>
        <v/>
      </c>
      <c r="K66" s="17">
        <f>IF(E66="","",IF(I66&lt;=0,"Paid",IF(J66&gt;0,"Overdue","Open")))</f>
        <v/>
      </c>
      <c r="L66" s="11" t="n"/>
    </row>
    <row r="67">
      <c r="A67" s="11" t="n"/>
      <c r="B67" s="12" t="n"/>
      <c r="C67" s="11" t="n"/>
      <c r="D67" s="11" t="n"/>
      <c r="E67" s="13" t="n"/>
      <c r="F67" s="14">
        <f>IFERROR(IF(OR(B67="",$B$3=""),"",B67+$B$3),"")</f>
        <v/>
      </c>
      <c r="G67" s="13" t="n"/>
      <c r="H67" s="12" t="n"/>
      <c r="I67" s="15">
        <f>IF(E67="","",E67-IF(G67="",0,G67))</f>
        <v/>
      </c>
      <c r="J67" s="16">
        <f>IFERROR(IF(OR(F67="",I67=0,I67=""),"",MAX(0,TODAY()-F67)),"")</f>
        <v/>
      </c>
      <c r="K67" s="17">
        <f>IF(E67="","",IF(I67&lt;=0,"Paid",IF(J67&gt;0,"Overdue","Open")))</f>
        <v/>
      </c>
      <c r="L67" s="11" t="n"/>
    </row>
    <row r="68">
      <c r="A68" s="11" t="n"/>
      <c r="B68" s="12" t="n"/>
      <c r="C68" s="11" t="n"/>
      <c r="D68" s="11" t="n"/>
      <c r="E68" s="13" t="n"/>
      <c r="F68" s="14">
        <f>IFERROR(IF(OR(B68="",$B$3=""),"",B68+$B$3),"")</f>
        <v/>
      </c>
      <c r="G68" s="13" t="n"/>
      <c r="H68" s="12" t="n"/>
      <c r="I68" s="15">
        <f>IF(E68="","",E68-IF(G68="",0,G68))</f>
        <v/>
      </c>
      <c r="J68" s="16">
        <f>IFERROR(IF(OR(F68="",I68=0,I68=""),"",MAX(0,TODAY()-F68)),"")</f>
        <v/>
      </c>
      <c r="K68" s="17">
        <f>IF(E68="","",IF(I68&lt;=0,"Paid",IF(J68&gt;0,"Overdue","Open")))</f>
        <v/>
      </c>
      <c r="L68" s="11" t="n"/>
    </row>
    <row r="69">
      <c r="A69" s="11" t="n"/>
      <c r="B69" s="12" t="n"/>
      <c r="C69" s="11" t="n"/>
      <c r="D69" s="11" t="n"/>
      <c r="E69" s="13" t="n"/>
      <c r="F69" s="14">
        <f>IFERROR(IF(OR(B69="",$B$3=""),"",B69+$B$3),"")</f>
        <v/>
      </c>
      <c r="G69" s="13" t="n"/>
      <c r="H69" s="12" t="n"/>
      <c r="I69" s="15">
        <f>IF(E69="","",E69-IF(G69="",0,G69))</f>
        <v/>
      </c>
      <c r="J69" s="16">
        <f>IFERROR(IF(OR(F69="",I69=0,I69=""),"",MAX(0,TODAY()-F69)),"")</f>
        <v/>
      </c>
      <c r="K69" s="17">
        <f>IF(E69="","",IF(I69&lt;=0,"Paid",IF(J69&gt;0,"Overdue","Open")))</f>
        <v/>
      </c>
      <c r="L69" s="11" t="n"/>
    </row>
    <row r="70">
      <c r="A70" s="11" t="n"/>
      <c r="B70" s="12" t="n"/>
      <c r="C70" s="11" t="n"/>
      <c r="D70" s="11" t="n"/>
      <c r="E70" s="13" t="n"/>
      <c r="F70" s="14">
        <f>IFERROR(IF(OR(B70="",$B$3=""),"",B70+$B$3),"")</f>
        <v/>
      </c>
      <c r="G70" s="13" t="n"/>
      <c r="H70" s="12" t="n"/>
      <c r="I70" s="15">
        <f>IF(E70="","",E70-IF(G70="",0,G70))</f>
        <v/>
      </c>
      <c r="J70" s="16">
        <f>IFERROR(IF(OR(F70="",I70=0,I70=""),"",MAX(0,TODAY()-F70)),"")</f>
        <v/>
      </c>
      <c r="K70" s="17">
        <f>IF(E70="","",IF(I70&lt;=0,"Paid",IF(J70&gt;0,"Overdue","Open")))</f>
        <v/>
      </c>
      <c r="L70" s="11" t="n"/>
    </row>
    <row r="71">
      <c r="A71" s="11" t="n"/>
      <c r="B71" s="12" t="n"/>
      <c r="C71" s="11" t="n"/>
      <c r="D71" s="11" t="n"/>
      <c r="E71" s="13" t="n"/>
      <c r="F71" s="14">
        <f>IFERROR(IF(OR(B71="",$B$3=""),"",B71+$B$3),"")</f>
        <v/>
      </c>
      <c r="G71" s="13" t="n"/>
      <c r="H71" s="12" t="n"/>
      <c r="I71" s="15">
        <f>IF(E71="","",E71-IF(G71="",0,G71))</f>
        <v/>
      </c>
      <c r="J71" s="16">
        <f>IFERROR(IF(OR(F71="",I71=0,I71=""),"",MAX(0,TODAY()-F71)),"")</f>
        <v/>
      </c>
      <c r="K71" s="17">
        <f>IF(E71="","",IF(I71&lt;=0,"Paid",IF(J71&gt;0,"Overdue","Open")))</f>
        <v/>
      </c>
      <c r="L71" s="11" t="n"/>
    </row>
    <row r="72">
      <c r="A72" s="11" t="n"/>
      <c r="B72" s="12" t="n"/>
      <c r="C72" s="11" t="n"/>
      <c r="D72" s="11" t="n"/>
      <c r="E72" s="13" t="n"/>
      <c r="F72" s="14">
        <f>IFERROR(IF(OR(B72="",$B$3=""),"",B72+$B$3),"")</f>
        <v/>
      </c>
      <c r="G72" s="13" t="n"/>
      <c r="H72" s="12" t="n"/>
      <c r="I72" s="15">
        <f>IF(E72="","",E72-IF(G72="",0,G72))</f>
        <v/>
      </c>
      <c r="J72" s="16">
        <f>IFERROR(IF(OR(F72="",I72=0,I72=""),"",MAX(0,TODAY()-F72)),"")</f>
        <v/>
      </c>
      <c r="K72" s="17">
        <f>IF(E72="","",IF(I72&lt;=0,"Paid",IF(J72&gt;0,"Overdue","Open")))</f>
        <v/>
      </c>
      <c r="L72" s="11" t="n"/>
    </row>
    <row r="73">
      <c r="A73" s="11" t="n"/>
      <c r="B73" s="12" t="n"/>
      <c r="C73" s="11" t="n"/>
      <c r="D73" s="11" t="n"/>
      <c r="E73" s="13" t="n"/>
      <c r="F73" s="14">
        <f>IFERROR(IF(OR(B73="",$B$3=""),"",B73+$B$3),"")</f>
        <v/>
      </c>
      <c r="G73" s="13" t="n"/>
      <c r="H73" s="12" t="n"/>
      <c r="I73" s="15">
        <f>IF(E73="","",E73-IF(G73="",0,G73))</f>
        <v/>
      </c>
      <c r="J73" s="16">
        <f>IFERROR(IF(OR(F73="",I73=0,I73=""),"",MAX(0,TODAY()-F73)),"")</f>
        <v/>
      </c>
      <c r="K73" s="17">
        <f>IF(E73="","",IF(I73&lt;=0,"Paid",IF(J73&gt;0,"Overdue","Open")))</f>
        <v/>
      </c>
      <c r="L73" s="11" t="n"/>
    </row>
    <row r="74">
      <c r="A74" s="11" t="n"/>
      <c r="B74" s="12" t="n"/>
      <c r="C74" s="11" t="n"/>
      <c r="D74" s="11" t="n"/>
      <c r="E74" s="13" t="n"/>
      <c r="F74" s="14">
        <f>IFERROR(IF(OR(B74="",$B$3=""),"",B74+$B$3),"")</f>
        <v/>
      </c>
      <c r="G74" s="13" t="n"/>
      <c r="H74" s="12" t="n"/>
      <c r="I74" s="15">
        <f>IF(E74="","",E74-IF(G74="",0,G74))</f>
        <v/>
      </c>
      <c r="J74" s="16">
        <f>IFERROR(IF(OR(F74="",I74=0,I74=""),"",MAX(0,TODAY()-F74)),"")</f>
        <v/>
      </c>
      <c r="K74" s="17">
        <f>IF(E74="","",IF(I74&lt;=0,"Paid",IF(J74&gt;0,"Overdue","Open")))</f>
        <v/>
      </c>
      <c r="L74" s="11" t="n"/>
    </row>
    <row r="75">
      <c r="A75" s="11" t="n"/>
      <c r="B75" s="12" t="n"/>
      <c r="C75" s="11" t="n"/>
      <c r="D75" s="11" t="n"/>
      <c r="E75" s="13" t="n"/>
      <c r="F75" s="14">
        <f>IFERROR(IF(OR(B75="",$B$3=""),"",B75+$B$3),"")</f>
        <v/>
      </c>
      <c r="G75" s="13" t="n"/>
      <c r="H75" s="12" t="n"/>
      <c r="I75" s="15">
        <f>IF(E75="","",E75-IF(G75="",0,G75))</f>
        <v/>
      </c>
      <c r="J75" s="16">
        <f>IFERROR(IF(OR(F75="",I75=0,I75=""),"",MAX(0,TODAY()-F75)),"")</f>
        <v/>
      </c>
      <c r="K75" s="17">
        <f>IF(E75="","",IF(I75&lt;=0,"Paid",IF(J75&gt;0,"Overdue","Open")))</f>
        <v/>
      </c>
      <c r="L75" s="11" t="n"/>
    </row>
    <row r="76">
      <c r="A76" s="11" t="n"/>
      <c r="B76" s="12" t="n"/>
      <c r="C76" s="11" t="n"/>
      <c r="D76" s="11" t="n"/>
      <c r="E76" s="13" t="n"/>
      <c r="F76" s="14">
        <f>IFERROR(IF(OR(B76="",$B$3=""),"",B76+$B$3),"")</f>
        <v/>
      </c>
      <c r="G76" s="13" t="n"/>
      <c r="H76" s="12" t="n"/>
      <c r="I76" s="15">
        <f>IF(E76="","",E76-IF(G76="",0,G76))</f>
        <v/>
      </c>
      <c r="J76" s="16">
        <f>IFERROR(IF(OR(F76="",I76=0,I76=""),"",MAX(0,TODAY()-F76)),"")</f>
        <v/>
      </c>
      <c r="K76" s="17">
        <f>IF(E76="","",IF(I76&lt;=0,"Paid",IF(J76&gt;0,"Overdue","Open")))</f>
        <v/>
      </c>
      <c r="L76" s="11" t="n"/>
    </row>
    <row r="77">
      <c r="A77" s="11" t="n"/>
      <c r="B77" s="12" t="n"/>
      <c r="C77" s="11" t="n"/>
      <c r="D77" s="11" t="n"/>
      <c r="E77" s="13" t="n"/>
      <c r="F77" s="14">
        <f>IFERROR(IF(OR(B77="",$B$3=""),"",B77+$B$3),"")</f>
        <v/>
      </c>
      <c r="G77" s="13" t="n"/>
      <c r="H77" s="12" t="n"/>
      <c r="I77" s="15">
        <f>IF(E77="","",E77-IF(G77="",0,G77))</f>
        <v/>
      </c>
      <c r="J77" s="16">
        <f>IFERROR(IF(OR(F77="",I77=0,I77=""),"",MAX(0,TODAY()-F77)),"")</f>
        <v/>
      </c>
      <c r="K77" s="17">
        <f>IF(E77="","",IF(I77&lt;=0,"Paid",IF(J77&gt;0,"Overdue","Open")))</f>
        <v/>
      </c>
      <c r="L77" s="11" t="n"/>
    </row>
    <row r="78">
      <c r="A78" s="11" t="n"/>
      <c r="B78" s="12" t="n"/>
      <c r="C78" s="11" t="n"/>
      <c r="D78" s="11" t="n"/>
      <c r="E78" s="13" t="n"/>
      <c r="F78" s="14">
        <f>IFERROR(IF(OR(B78="",$B$3=""),"",B78+$B$3),"")</f>
        <v/>
      </c>
      <c r="G78" s="13" t="n"/>
      <c r="H78" s="12" t="n"/>
      <c r="I78" s="15">
        <f>IF(E78="","",E78-IF(G78="",0,G78))</f>
        <v/>
      </c>
      <c r="J78" s="16">
        <f>IFERROR(IF(OR(F78="",I78=0,I78=""),"",MAX(0,TODAY()-F78)),"")</f>
        <v/>
      </c>
      <c r="K78" s="17">
        <f>IF(E78="","",IF(I78&lt;=0,"Paid",IF(J78&gt;0,"Overdue","Open")))</f>
        <v/>
      </c>
      <c r="L78" s="11" t="n"/>
    </row>
    <row r="79">
      <c r="A79" s="11" t="n"/>
      <c r="B79" s="12" t="n"/>
      <c r="C79" s="11" t="n"/>
      <c r="D79" s="11" t="n"/>
      <c r="E79" s="13" t="n"/>
      <c r="F79" s="14">
        <f>IFERROR(IF(OR(B79="",$B$3=""),"",B79+$B$3),"")</f>
        <v/>
      </c>
      <c r="G79" s="13" t="n"/>
      <c r="H79" s="12" t="n"/>
      <c r="I79" s="15">
        <f>IF(E79="","",E79-IF(G79="",0,G79))</f>
        <v/>
      </c>
      <c r="J79" s="16">
        <f>IFERROR(IF(OR(F79="",I79=0,I79=""),"",MAX(0,TODAY()-F79)),"")</f>
        <v/>
      </c>
      <c r="K79" s="17">
        <f>IF(E79="","",IF(I79&lt;=0,"Paid",IF(J79&gt;0,"Overdue","Open")))</f>
        <v/>
      </c>
      <c r="L79" s="11" t="n"/>
    </row>
    <row r="80">
      <c r="A80" s="11" t="n"/>
      <c r="B80" s="12" t="n"/>
      <c r="C80" s="11" t="n"/>
      <c r="D80" s="11" t="n"/>
      <c r="E80" s="13" t="n"/>
      <c r="F80" s="14">
        <f>IFERROR(IF(OR(B80="",$B$3=""),"",B80+$B$3),"")</f>
        <v/>
      </c>
      <c r="G80" s="13" t="n"/>
      <c r="H80" s="12" t="n"/>
      <c r="I80" s="15">
        <f>IF(E80="","",E80-IF(G80="",0,G80))</f>
        <v/>
      </c>
      <c r="J80" s="16">
        <f>IFERROR(IF(OR(F80="",I80=0,I80=""),"",MAX(0,TODAY()-F80)),"")</f>
        <v/>
      </c>
      <c r="K80" s="17">
        <f>IF(E80="","",IF(I80&lt;=0,"Paid",IF(J80&gt;0,"Overdue","Open")))</f>
        <v/>
      </c>
      <c r="L80" s="11" t="n"/>
    </row>
    <row r="81">
      <c r="A81" s="11" t="n"/>
      <c r="B81" s="12" t="n"/>
      <c r="C81" s="11" t="n"/>
      <c r="D81" s="11" t="n"/>
      <c r="E81" s="13" t="n"/>
      <c r="F81" s="14">
        <f>IFERROR(IF(OR(B81="",$B$3=""),"",B81+$B$3),"")</f>
        <v/>
      </c>
      <c r="G81" s="13" t="n"/>
      <c r="H81" s="12" t="n"/>
      <c r="I81" s="15">
        <f>IF(E81="","",E81-IF(G81="",0,G81))</f>
        <v/>
      </c>
      <c r="J81" s="16">
        <f>IFERROR(IF(OR(F81="",I81=0,I81=""),"",MAX(0,TODAY()-F81)),"")</f>
        <v/>
      </c>
      <c r="K81" s="17">
        <f>IF(E81="","",IF(I81&lt;=0,"Paid",IF(J81&gt;0,"Overdue","Open")))</f>
        <v/>
      </c>
      <c r="L81" s="11" t="n"/>
    </row>
    <row r="82">
      <c r="A82" s="11" t="n"/>
      <c r="B82" s="12" t="n"/>
      <c r="C82" s="11" t="n"/>
      <c r="D82" s="11" t="n"/>
      <c r="E82" s="13" t="n"/>
      <c r="F82" s="14">
        <f>IFERROR(IF(OR(B82="",$B$3=""),"",B82+$B$3),"")</f>
        <v/>
      </c>
      <c r="G82" s="13" t="n"/>
      <c r="H82" s="12" t="n"/>
      <c r="I82" s="15">
        <f>IF(E82="","",E82-IF(G82="",0,G82))</f>
        <v/>
      </c>
      <c r="J82" s="16">
        <f>IFERROR(IF(OR(F82="",I82=0,I82=""),"",MAX(0,TODAY()-F82)),"")</f>
        <v/>
      </c>
      <c r="K82" s="17">
        <f>IF(E82="","",IF(I82&lt;=0,"Paid",IF(J82&gt;0,"Overdue","Open")))</f>
        <v/>
      </c>
      <c r="L82" s="11" t="n"/>
    </row>
    <row r="83">
      <c r="A83" s="11" t="n"/>
      <c r="B83" s="12" t="n"/>
      <c r="C83" s="11" t="n"/>
      <c r="D83" s="11" t="n"/>
      <c r="E83" s="13" t="n"/>
      <c r="F83" s="14">
        <f>IFERROR(IF(OR(B83="",$B$3=""),"",B83+$B$3),"")</f>
        <v/>
      </c>
      <c r="G83" s="13" t="n"/>
      <c r="H83" s="12" t="n"/>
      <c r="I83" s="15">
        <f>IF(E83="","",E83-IF(G83="",0,G83))</f>
        <v/>
      </c>
      <c r="J83" s="16">
        <f>IFERROR(IF(OR(F83="",I83=0,I83=""),"",MAX(0,TODAY()-F83)),"")</f>
        <v/>
      </c>
      <c r="K83" s="17">
        <f>IF(E83="","",IF(I83&lt;=0,"Paid",IF(J83&gt;0,"Overdue","Open")))</f>
        <v/>
      </c>
      <c r="L83" s="11" t="n"/>
    </row>
    <row r="84">
      <c r="A84" s="11" t="n"/>
      <c r="B84" s="12" t="n"/>
      <c r="C84" s="11" t="n"/>
      <c r="D84" s="11" t="n"/>
      <c r="E84" s="13" t="n"/>
      <c r="F84" s="14">
        <f>IFERROR(IF(OR(B84="",$B$3=""),"",B84+$B$3),"")</f>
        <v/>
      </c>
      <c r="G84" s="13" t="n"/>
      <c r="H84" s="12" t="n"/>
      <c r="I84" s="15">
        <f>IF(E84="","",E84-IF(G84="",0,G84))</f>
        <v/>
      </c>
      <c r="J84" s="16">
        <f>IFERROR(IF(OR(F84="",I84=0,I84=""),"",MAX(0,TODAY()-F84)),"")</f>
        <v/>
      </c>
      <c r="K84" s="17">
        <f>IF(E84="","",IF(I84&lt;=0,"Paid",IF(J84&gt;0,"Overdue","Open")))</f>
        <v/>
      </c>
      <c r="L84" s="11" t="n"/>
    </row>
    <row r="85">
      <c r="A85" s="11" t="n"/>
      <c r="B85" s="12" t="n"/>
      <c r="C85" s="11" t="n"/>
      <c r="D85" s="11" t="n"/>
      <c r="E85" s="13" t="n"/>
      <c r="F85" s="14">
        <f>IFERROR(IF(OR(B85="",$B$3=""),"",B85+$B$3),"")</f>
        <v/>
      </c>
      <c r="G85" s="13" t="n"/>
      <c r="H85" s="12" t="n"/>
      <c r="I85" s="15">
        <f>IF(E85="","",E85-IF(G85="",0,G85))</f>
        <v/>
      </c>
      <c r="J85" s="16">
        <f>IFERROR(IF(OR(F85="",I85=0,I85=""),"",MAX(0,TODAY()-F85)),"")</f>
        <v/>
      </c>
      <c r="K85" s="17">
        <f>IF(E85="","",IF(I85&lt;=0,"Paid",IF(J85&gt;0,"Overdue","Open")))</f>
        <v/>
      </c>
      <c r="L85" s="11" t="n"/>
    </row>
    <row r="86">
      <c r="A86" s="11" t="n"/>
      <c r="B86" s="12" t="n"/>
      <c r="C86" s="11" t="n"/>
      <c r="D86" s="11" t="n"/>
      <c r="E86" s="13" t="n"/>
      <c r="F86" s="14">
        <f>IFERROR(IF(OR(B86="",$B$3=""),"",B86+$B$3),"")</f>
        <v/>
      </c>
      <c r="G86" s="13" t="n"/>
      <c r="H86" s="12" t="n"/>
      <c r="I86" s="15">
        <f>IF(E86="","",E86-IF(G86="",0,G86))</f>
        <v/>
      </c>
      <c r="J86" s="16">
        <f>IFERROR(IF(OR(F86="",I86=0,I86=""),"",MAX(0,TODAY()-F86)),"")</f>
        <v/>
      </c>
      <c r="K86" s="17">
        <f>IF(E86="","",IF(I86&lt;=0,"Paid",IF(J86&gt;0,"Overdue","Open")))</f>
        <v/>
      </c>
      <c r="L86" s="11" t="n"/>
    </row>
    <row r="87">
      <c r="A87" s="11" t="n"/>
      <c r="B87" s="12" t="n"/>
      <c r="C87" s="11" t="n"/>
      <c r="D87" s="11" t="n"/>
      <c r="E87" s="13" t="n"/>
      <c r="F87" s="14">
        <f>IFERROR(IF(OR(B87="",$B$3=""),"",B87+$B$3),"")</f>
        <v/>
      </c>
      <c r="G87" s="13" t="n"/>
      <c r="H87" s="12" t="n"/>
      <c r="I87" s="15">
        <f>IF(E87="","",E87-IF(G87="",0,G87))</f>
        <v/>
      </c>
      <c r="J87" s="16">
        <f>IFERROR(IF(OR(F87="",I87=0,I87=""),"",MAX(0,TODAY()-F87)),"")</f>
        <v/>
      </c>
      <c r="K87" s="17">
        <f>IF(E87="","",IF(I87&lt;=0,"Paid",IF(J87&gt;0,"Overdue","Open")))</f>
        <v/>
      </c>
      <c r="L87" s="11" t="n"/>
    </row>
    <row r="88">
      <c r="A88" s="11" t="n"/>
      <c r="B88" s="12" t="n"/>
      <c r="C88" s="11" t="n"/>
      <c r="D88" s="11" t="n"/>
      <c r="E88" s="13" t="n"/>
      <c r="F88" s="14">
        <f>IFERROR(IF(OR(B88="",$B$3=""),"",B88+$B$3),"")</f>
        <v/>
      </c>
      <c r="G88" s="13" t="n"/>
      <c r="H88" s="12" t="n"/>
      <c r="I88" s="15">
        <f>IF(E88="","",E88-IF(G88="",0,G88))</f>
        <v/>
      </c>
      <c r="J88" s="16">
        <f>IFERROR(IF(OR(F88="",I88=0,I88=""),"",MAX(0,TODAY()-F88)),"")</f>
        <v/>
      </c>
      <c r="K88" s="17">
        <f>IF(E88="","",IF(I88&lt;=0,"Paid",IF(J88&gt;0,"Overdue","Open")))</f>
        <v/>
      </c>
      <c r="L88" s="11" t="n"/>
    </row>
    <row r="89">
      <c r="A89" s="11" t="n"/>
      <c r="B89" s="12" t="n"/>
      <c r="C89" s="11" t="n"/>
      <c r="D89" s="11" t="n"/>
      <c r="E89" s="13" t="n"/>
      <c r="F89" s="14">
        <f>IFERROR(IF(OR(B89="",$B$3=""),"",B89+$B$3),"")</f>
        <v/>
      </c>
      <c r="G89" s="13" t="n"/>
      <c r="H89" s="12" t="n"/>
      <c r="I89" s="15">
        <f>IF(E89="","",E89-IF(G89="",0,G89))</f>
        <v/>
      </c>
      <c r="J89" s="16">
        <f>IFERROR(IF(OR(F89="",I89=0,I89=""),"",MAX(0,TODAY()-F89)),"")</f>
        <v/>
      </c>
      <c r="K89" s="17">
        <f>IF(E89="","",IF(I89&lt;=0,"Paid",IF(J89&gt;0,"Overdue","Open")))</f>
        <v/>
      </c>
      <c r="L89" s="11" t="n"/>
    </row>
    <row r="90">
      <c r="A90" s="11" t="n"/>
      <c r="B90" s="12" t="n"/>
      <c r="C90" s="11" t="n"/>
      <c r="D90" s="11" t="n"/>
      <c r="E90" s="13" t="n"/>
      <c r="F90" s="14">
        <f>IFERROR(IF(OR(B90="",$B$3=""),"",B90+$B$3),"")</f>
        <v/>
      </c>
      <c r="G90" s="13" t="n"/>
      <c r="H90" s="12" t="n"/>
      <c r="I90" s="15">
        <f>IF(E90="","",E90-IF(G90="",0,G90))</f>
        <v/>
      </c>
      <c r="J90" s="16">
        <f>IFERROR(IF(OR(F90="",I90=0,I90=""),"",MAX(0,TODAY()-F90)),"")</f>
        <v/>
      </c>
      <c r="K90" s="17">
        <f>IF(E90="","",IF(I90&lt;=0,"Paid",IF(J90&gt;0,"Overdue","Open")))</f>
        <v/>
      </c>
      <c r="L90" s="11" t="n"/>
    </row>
    <row r="91">
      <c r="A91" s="11" t="n"/>
      <c r="B91" s="12" t="n"/>
      <c r="C91" s="11" t="n"/>
      <c r="D91" s="11" t="n"/>
      <c r="E91" s="13" t="n"/>
      <c r="F91" s="14">
        <f>IFERROR(IF(OR(B91="",$B$3=""),"",B91+$B$3),"")</f>
        <v/>
      </c>
      <c r="G91" s="13" t="n"/>
      <c r="H91" s="12" t="n"/>
      <c r="I91" s="15">
        <f>IF(E91="","",E91-IF(G91="",0,G91))</f>
        <v/>
      </c>
      <c r="J91" s="16">
        <f>IFERROR(IF(OR(F91="",I91=0,I91=""),"",MAX(0,TODAY()-F91)),"")</f>
        <v/>
      </c>
      <c r="K91" s="17">
        <f>IF(E91="","",IF(I91&lt;=0,"Paid",IF(J91&gt;0,"Overdue","Open")))</f>
        <v/>
      </c>
      <c r="L91" s="11" t="n"/>
    </row>
    <row r="92">
      <c r="A92" s="11" t="n"/>
      <c r="B92" s="12" t="n"/>
      <c r="C92" s="11" t="n"/>
      <c r="D92" s="11" t="n"/>
      <c r="E92" s="13" t="n"/>
      <c r="F92" s="14">
        <f>IFERROR(IF(OR(B92="",$B$3=""),"",B92+$B$3),"")</f>
        <v/>
      </c>
      <c r="G92" s="13" t="n"/>
      <c r="H92" s="12" t="n"/>
      <c r="I92" s="15">
        <f>IF(E92="","",E92-IF(G92="",0,G92))</f>
        <v/>
      </c>
      <c r="J92" s="16">
        <f>IFERROR(IF(OR(F92="",I92=0,I92=""),"",MAX(0,TODAY()-F92)),"")</f>
        <v/>
      </c>
      <c r="K92" s="17">
        <f>IF(E92="","",IF(I92&lt;=0,"Paid",IF(J92&gt;0,"Overdue","Open")))</f>
        <v/>
      </c>
      <c r="L92" s="11" t="n"/>
    </row>
    <row r="93">
      <c r="A93" s="11" t="n"/>
      <c r="B93" s="12" t="n"/>
      <c r="C93" s="11" t="n"/>
      <c r="D93" s="11" t="n"/>
      <c r="E93" s="13" t="n"/>
      <c r="F93" s="14">
        <f>IFERROR(IF(OR(B93="",$B$3=""),"",B93+$B$3),"")</f>
        <v/>
      </c>
      <c r="G93" s="13" t="n"/>
      <c r="H93" s="12" t="n"/>
      <c r="I93" s="15">
        <f>IF(E93="","",E93-IF(G93="",0,G93))</f>
        <v/>
      </c>
      <c r="J93" s="16">
        <f>IFERROR(IF(OR(F93="",I93=0,I93=""),"",MAX(0,TODAY()-F93)),"")</f>
        <v/>
      </c>
      <c r="K93" s="17">
        <f>IF(E93="","",IF(I93&lt;=0,"Paid",IF(J93&gt;0,"Overdue","Open")))</f>
        <v/>
      </c>
      <c r="L93" s="11" t="n"/>
    </row>
    <row r="94">
      <c r="A94" s="11" t="n"/>
      <c r="B94" s="12" t="n"/>
      <c r="C94" s="11" t="n"/>
      <c r="D94" s="11" t="n"/>
      <c r="E94" s="13" t="n"/>
      <c r="F94" s="14">
        <f>IFERROR(IF(OR(B94="",$B$3=""),"",B94+$B$3),"")</f>
        <v/>
      </c>
      <c r="G94" s="13" t="n"/>
      <c r="H94" s="12" t="n"/>
      <c r="I94" s="15">
        <f>IF(E94="","",E94-IF(G94="",0,G94))</f>
        <v/>
      </c>
      <c r="J94" s="16">
        <f>IFERROR(IF(OR(F94="",I94=0,I94=""),"",MAX(0,TODAY()-F94)),"")</f>
        <v/>
      </c>
      <c r="K94" s="17">
        <f>IF(E94="","",IF(I94&lt;=0,"Paid",IF(J94&gt;0,"Overdue","Open")))</f>
        <v/>
      </c>
      <c r="L94" s="11" t="n"/>
    </row>
    <row r="95">
      <c r="A95" s="11" t="n"/>
      <c r="B95" s="12" t="n"/>
      <c r="C95" s="11" t="n"/>
      <c r="D95" s="11" t="n"/>
      <c r="E95" s="13" t="n"/>
      <c r="F95" s="14">
        <f>IFERROR(IF(OR(B95="",$B$3=""),"",B95+$B$3),"")</f>
        <v/>
      </c>
      <c r="G95" s="13" t="n"/>
      <c r="H95" s="12" t="n"/>
      <c r="I95" s="15">
        <f>IF(E95="","",E95-IF(G95="",0,G95))</f>
        <v/>
      </c>
      <c r="J95" s="16">
        <f>IFERROR(IF(OR(F95="",I95=0,I95=""),"",MAX(0,TODAY()-F95)),"")</f>
        <v/>
      </c>
      <c r="K95" s="17">
        <f>IF(E95="","",IF(I95&lt;=0,"Paid",IF(J95&gt;0,"Overdue","Open")))</f>
        <v/>
      </c>
      <c r="L95" s="11" t="n"/>
    </row>
    <row r="96">
      <c r="A96" s="11" t="n"/>
      <c r="B96" s="12" t="n"/>
      <c r="C96" s="11" t="n"/>
      <c r="D96" s="11" t="n"/>
      <c r="E96" s="13" t="n"/>
      <c r="F96" s="14">
        <f>IFERROR(IF(OR(B96="",$B$3=""),"",B96+$B$3),"")</f>
        <v/>
      </c>
      <c r="G96" s="13" t="n"/>
      <c r="H96" s="12" t="n"/>
      <c r="I96" s="15">
        <f>IF(E96="","",E96-IF(G96="",0,G96))</f>
        <v/>
      </c>
      <c r="J96" s="16">
        <f>IFERROR(IF(OR(F96="",I96=0,I96=""),"",MAX(0,TODAY()-F96)),"")</f>
        <v/>
      </c>
      <c r="K96" s="17">
        <f>IF(E96="","",IF(I96&lt;=0,"Paid",IF(J96&gt;0,"Overdue","Open")))</f>
        <v/>
      </c>
      <c r="L96" s="11" t="n"/>
    </row>
    <row r="97">
      <c r="A97" s="11" t="n"/>
      <c r="B97" s="12" t="n"/>
      <c r="C97" s="11" t="n"/>
      <c r="D97" s="11" t="n"/>
      <c r="E97" s="13" t="n"/>
      <c r="F97" s="14">
        <f>IFERROR(IF(OR(B97="",$B$3=""),"",B97+$B$3),"")</f>
        <v/>
      </c>
      <c r="G97" s="13" t="n"/>
      <c r="H97" s="12" t="n"/>
      <c r="I97" s="15">
        <f>IF(E97="","",E97-IF(G97="",0,G97))</f>
        <v/>
      </c>
      <c r="J97" s="16">
        <f>IFERROR(IF(OR(F97="",I97=0,I97=""),"",MAX(0,TODAY()-F97)),"")</f>
        <v/>
      </c>
      <c r="K97" s="17">
        <f>IF(E97="","",IF(I97&lt;=0,"Paid",IF(J97&gt;0,"Overdue","Open")))</f>
        <v/>
      </c>
      <c r="L97" s="11" t="n"/>
    </row>
    <row r="98">
      <c r="A98" s="11" t="n"/>
      <c r="B98" s="12" t="n"/>
      <c r="C98" s="11" t="n"/>
      <c r="D98" s="11" t="n"/>
      <c r="E98" s="13" t="n"/>
      <c r="F98" s="14">
        <f>IFERROR(IF(OR(B98="",$B$3=""),"",B98+$B$3),"")</f>
        <v/>
      </c>
      <c r="G98" s="13" t="n"/>
      <c r="H98" s="12" t="n"/>
      <c r="I98" s="15">
        <f>IF(E98="","",E98-IF(G98="",0,G98))</f>
        <v/>
      </c>
      <c r="J98" s="16">
        <f>IFERROR(IF(OR(F98="",I98=0,I98=""),"",MAX(0,TODAY()-F98)),"")</f>
        <v/>
      </c>
      <c r="K98" s="17">
        <f>IF(E98="","",IF(I98&lt;=0,"Paid",IF(J98&gt;0,"Overdue","Open")))</f>
        <v/>
      </c>
      <c r="L98" s="11" t="n"/>
    </row>
    <row r="99">
      <c r="A99" s="11" t="n"/>
      <c r="B99" s="12" t="n"/>
      <c r="C99" s="11" t="n"/>
      <c r="D99" s="11" t="n"/>
      <c r="E99" s="13" t="n"/>
      <c r="F99" s="14">
        <f>IFERROR(IF(OR(B99="",$B$3=""),"",B99+$B$3),"")</f>
        <v/>
      </c>
      <c r="G99" s="13" t="n"/>
      <c r="H99" s="12" t="n"/>
      <c r="I99" s="15">
        <f>IF(E99="","",E99-IF(G99="",0,G99))</f>
        <v/>
      </c>
      <c r="J99" s="16">
        <f>IFERROR(IF(OR(F99="",I99=0,I99=""),"",MAX(0,TODAY()-F99)),"")</f>
        <v/>
      </c>
      <c r="K99" s="17">
        <f>IF(E99="","",IF(I99&lt;=0,"Paid",IF(J99&gt;0,"Overdue","Open")))</f>
        <v/>
      </c>
      <c r="L99" s="11" t="n"/>
    </row>
    <row r="100">
      <c r="A100" s="11" t="n"/>
      <c r="B100" s="12" t="n"/>
      <c r="C100" s="11" t="n"/>
      <c r="D100" s="11" t="n"/>
      <c r="E100" s="13" t="n"/>
      <c r="F100" s="14">
        <f>IFERROR(IF(OR(B100="",$B$3=""),"",B100+$B$3),"")</f>
        <v/>
      </c>
      <c r="G100" s="13" t="n"/>
      <c r="H100" s="12" t="n"/>
      <c r="I100" s="15">
        <f>IF(E100="","",E100-IF(G100="",0,G100))</f>
        <v/>
      </c>
      <c r="J100" s="16">
        <f>IFERROR(IF(OR(F100="",I100=0,I100=""),"",MAX(0,TODAY()-F100)),"")</f>
        <v/>
      </c>
      <c r="K100" s="17">
        <f>IF(E100="","",IF(I100&lt;=0,"Paid",IF(J100&gt;0,"Overdue","Open")))</f>
        <v/>
      </c>
      <c r="L100" s="11" t="n"/>
    </row>
    <row r="101">
      <c r="A101" s="11" t="n"/>
      <c r="B101" s="12" t="n"/>
      <c r="C101" s="11" t="n"/>
      <c r="D101" s="11" t="n"/>
      <c r="E101" s="13" t="n"/>
      <c r="F101" s="14">
        <f>IFERROR(IF(OR(B101="",$B$3=""),"",B101+$B$3),"")</f>
        <v/>
      </c>
      <c r="G101" s="13" t="n"/>
      <c r="H101" s="12" t="n"/>
      <c r="I101" s="15">
        <f>IF(E101="","",E101-IF(G101="",0,G101))</f>
        <v/>
      </c>
      <c r="J101" s="16">
        <f>IFERROR(IF(OR(F101="",I101=0,I101=""),"",MAX(0,TODAY()-F101)),"")</f>
        <v/>
      </c>
      <c r="K101" s="17">
        <f>IF(E101="","",IF(I101&lt;=0,"Paid",IF(J101&gt;0,"Overdue","Open")))</f>
        <v/>
      </c>
      <c r="L101" s="11" t="n"/>
    </row>
    <row r="102">
      <c r="A102" s="11" t="n"/>
      <c r="B102" s="12" t="n"/>
      <c r="C102" s="11" t="n"/>
      <c r="D102" s="11" t="n"/>
      <c r="E102" s="13" t="n"/>
      <c r="F102" s="14">
        <f>IFERROR(IF(OR(B102="",$B$3=""),"",B102+$B$3),"")</f>
        <v/>
      </c>
      <c r="G102" s="13" t="n"/>
      <c r="H102" s="12" t="n"/>
      <c r="I102" s="15">
        <f>IF(E102="","",E102-IF(G102="",0,G102))</f>
        <v/>
      </c>
      <c r="J102" s="16">
        <f>IFERROR(IF(OR(F102="",I102=0,I102=""),"",MAX(0,TODAY()-F102)),"")</f>
        <v/>
      </c>
      <c r="K102" s="17">
        <f>IF(E102="","",IF(I102&lt;=0,"Paid",IF(J102&gt;0,"Overdue","Open")))</f>
        <v/>
      </c>
      <c r="L102" s="11" t="n"/>
    </row>
    <row r="103">
      <c r="A103" s="11" t="n"/>
      <c r="B103" s="12" t="n"/>
      <c r="C103" s="11" t="n"/>
      <c r="D103" s="11" t="n"/>
      <c r="E103" s="13" t="n"/>
      <c r="F103" s="14">
        <f>IFERROR(IF(OR(B103="",$B$3=""),"",B103+$B$3),"")</f>
        <v/>
      </c>
      <c r="G103" s="13" t="n"/>
      <c r="H103" s="12" t="n"/>
      <c r="I103" s="15">
        <f>IF(E103="","",E103-IF(G103="",0,G103))</f>
        <v/>
      </c>
      <c r="J103" s="16">
        <f>IFERROR(IF(OR(F103="",I103=0,I103=""),"",MAX(0,TODAY()-F103)),"")</f>
        <v/>
      </c>
      <c r="K103" s="17">
        <f>IF(E103="","",IF(I103&lt;=0,"Paid",IF(J103&gt;0,"Overdue","Open")))</f>
        <v/>
      </c>
      <c r="L103" s="11" t="n"/>
    </row>
    <row r="104">
      <c r="A104" s="11" t="n"/>
      <c r="B104" s="12" t="n"/>
      <c r="C104" s="11" t="n"/>
      <c r="D104" s="11" t="n"/>
      <c r="E104" s="13" t="n"/>
      <c r="F104" s="14">
        <f>IFERROR(IF(OR(B104="",$B$3=""),"",B104+$B$3),"")</f>
        <v/>
      </c>
      <c r="G104" s="13" t="n"/>
      <c r="H104" s="12" t="n"/>
      <c r="I104" s="15">
        <f>IF(E104="","",E104-IF(G104="",0,G104))</f>
        <v/>
      </c>
      <c r="J104" s="16">
        <f>IFERROR(IF(OR(F104="",I104=0,I104=""),"",MAX(0,TODAY()-F104)),"")</f>
        <v/>
      </c>
      <c r="K104" s="17">
        <f>IF(E104="","",IF(I104&lt;=0,"Paid",IF(J104&gt;0,"Overdue","Open")))</f>
        <v/>
      </c>
      <c r="L104" s="11" t="n"/>
    </row>
    <row r="105">
      <c r="A105" s="11" t="n"/>
      <c r="B105" s="12" t="n"/>
      <c r="C105" s="11" t="n"/>
      <c r="D105" s="11" t="n"/>
      <c r="E105" s="13" t="n"/>
      <c r="F105" s="14">
        <f>IFERROR(IF(OR(B105="",$B$3=""),"",B105+$B$3),"")</f>
        <v/>
      </c>
      <c r="G105" s="13" t="n"/>
      <c r="H105" s="12" t="n"/>
      <c r="I105" s="15">
        <f>IF(E105="","",E105-IF(G105="",0,G105))</f>
        <v/>
      </c>
      <c r="J105" s="16">
        <f>IFERROR(IF(OR(F105="",I105=0,I105=""),"",MAX(0,TODAY()-F105)),"")</f>
        <v/>
      </c>
      <c r="K105" s="17">
        <f>IF(E105="","",IF(I105&lt;=0,"Paid",IF(J105&gt;0,"Overdue","Open")))</f>
        <v/>
      </c>
      <c r="L105" s="11" t="n"/>
    </row>
    <row r="106">
      <c r="A106" s="11" t="n"/>
      <c r="B106" s="12" t="n"/>
      <c r="C106" s="11" t="n"/>
      <c r="D106" s="11" t="n"/>
      <c r="E106" s="13" t="n"/>
      <c r="F106" s="14">
        <f>IFERROR(IF(OR(B106="",$B$3=""),"",B106+$B$3),"")</f>
        <v/>
      </c>
      <c r="G106" s="13" t="n"/>
      <c r="H106" s="12" t="n"/>
      <c r="I106" s="15">
        <f>IF(E106="","",E106-IF(G106="",0,G106))</f>
        <v/>
      </c>
      <c r="J106" s="16">
        <f>IFERROR(IF(OR(F106="",I106=0,I106=""),"",MAX(0,TODAY()-F106)),"")</f>
        <v/>
      </c>
      <c r="K106" s="17">
        <f>IF(E106="","",IF(I106&lt;=0,"Paid",IF(J106&gt;0,"Overdue","Open")))</f>
        <v/>
      </c>
      <c r="L106" s="11" t="n"/>
    </row>
    <row r="107">
      <c r="A107" s="11" t="n"/>
      <c r="B107" s="12" t="n"/>
      <c r="C107" s="11" t="n"/>
      <c r="D107" s="11" t="n"/>
      <c r="E107" s="13" t="n"/>
      <c r="F107" s="14">
        <f>IFERROR(IF(OR(B107="",$B$3=""),"",B107+$B$3),"")</f>
        <v/>
      </c>
      <c r="G107" s="13" t="n"/>
      <c r="H107" s="12" t="n"/>
      <c r="I107" s="15">
        <f>IF(E107="","",E107-IF(G107="",0,G107))</f>
        <v/>
      </c>
      <c r="J107" s="16">
        <f>IFERROR(IF(OR(F107="",I107=0,I107=""),"",MAX(0,TODAY()-F107)),"")</f>
        <v/>
      </c>
      <c r="K107" s="17">
        <f>IF(E107="","",IF(I107&lt;=0,"Paid",IF(J107&gt;0,"Overdue","Open")))</f>
        <v/>
      </c>
      <c r="L107" s="11" t="n"/>
    </row>
    <row r="108">
      <c r="A108" s="11" t="n"/>
      <c r="B108" s="12" t="n"/>
      <c r="C108" s="11" t="n"/>
      <c r="D108" s="11" t="n"/>
      <c r="E108" s="13" t="n"/>
      <c r="F108" s="14">
        <f>IFERROR(IF(OR(B108="",$B$3=""),"",B108+$B$3),"")</f>
        <v/>
      </c>
      <c r="G108" s="13" t="n"/>
      <c r="H108" s="12" t="n"/>
      <c r="I108" s="15">
        <f>IF(E108="","",E108-IF(G108="",0,G108))</f>
        <v/>
      </c>
      <c r="J108" s="16">
        <f>IFERROR(IF(OR(F108="",I108=0,I108=""),"",MAX(0,TODAY()-F108)),"")</f>
        <v/>
      </c>
      <c r="K108" s="17">
        <f>IF(E108="","",IF(I108&lt;=0,"Paid",IF(J108&gt;0,"Overdue","Open")))</f>
        <v/>
      </c>
      <c r="L108" s="11" t="n"/>
    </row>
    <row r="109">
      <c r="A109" s="11" t="n"/>
      <c r="B109" s="12" t="n"/>
      <c r="C109" s="11" t="n"/>
      <c r="D109" s="11" t="n"/>
      <c r="E109" s="13" t="n"/>
      <c r="F109" s="14">
        <f>IFERROR(IF(OR(B109="",$B$3=""),"",B109+$B$3),"")</f>
        <v/>
      </c>
      <c r="G109" s="13" t="n"/>
      <c r="H109" s="12" t="n"/>
      <c r="I109" s="15">
        <f>IF(E109="","",E109-IF(G109="",0,G109))</f>
        <v/>
      </c>
      <c r="J109" s="16">
        <f>IFERROR(IF(OR(F109="",I109=0,I109=""),"",MAX(0,TODAY()-F109)),"")</f>
        <v/>
      </c>
      <c r="K109" s="17">
        <f>IF(E109="","",IF(I109&lt;=0,"Paid",IF(J109&gt;0,"Overdue","Open")))</f>
        <v/>
      </c>
      <c r="L109" s="11" t="n"/>
    </row>
    <row r="110">
      <c r="A110" s="11" t="n"/>
      <c r="B110" s="12" t="n"/>
      <c r="C110" s="11" t="n"/>
      <c r="D110" s="11" t="n"/>
      <c r="E110" s="13" t="n"/>
      <c r="F110" s="14">
        <f>IFERROR(IF(OR(B110="",$B$3=""),"",B110+$B$3),"")</f>
        <v/>
      </c>
      <c r="G110" s="13" t="n"/>
      <c r="H110" s="12" t="n"/>
      <c r="I110" s="15">
        <f>IF(E110="","",E110-IF(G110="",0,G110))</f>
        <v/>
      </c>
      <c r="J110" s="16">
        <f>IFERROR(IF(OR(F110="",I110=0,I110=""),"",MAX(0,TODAY()-F110)),"")</f>
        <v/>
      </c>
      <c r="K110" s="17">
        <f>IF(E110="","",IF(I110&lt;=0,"Paid",IF(J110&gt;0,"Overdue","Open")))</f>
        <v/>
      </c>
      <c r="L110" s="11" t="n"/>
    </row>
    <row r="111">
      <c r="A111" s="11" t="n"/>
      <c r="B111" s="12" t="n"/>
      <c r="C111" s="11" t="n"/>
      <c r="D111" s="11" t="n"/>
      <c r="E111" s="13" t="n"/>
      <c r="F111" s="14">
        <f>IFERROR(IF(OR(B111="",$B$3=""),"",B111+$B$3),"")</f>
        <v/>
      </c>
      <c r="G111" s="13" t="n"/>
      <c r="H111" s="12" t="n"/>
      <c r="I111" s="15">
        <f>IF(E111="","",E111-IF(G111="",0,G111))</f>
        <v/>
      </c>
      <c r="J111" s="16">
        <f>IFERROR(IF(OR(F111="",I111=0,I111=""),"",MAX(0,TODAY()-F111)),"")</f>
        <v/>
      </c>
      <c r="K111" s="17">
        <f>IF(E111="","",IF(I111&lt;=0,"Paid",IF(J111&gt;0,"Overdue","Open")))</f>
        <v/>
      </c>
      <c r="L111" s="11" t="n"/>
    </row>
    <row r="112">
      <c r="A112" s="11" t="n"/>
      <c r="B112" s="12" t="n"/>
      <c r="C112" s="11" t="n"/>
      <c r="D112" s="11" t="n"/>
      <c r="E112" s="13" t="n"/>
      <c r="F112" s="14">
        <f>IFERROR(IF(OR(B112="",$B$3=""),"",B112+$B$3),"")</f>
        <v/>
      </c>
      <c r="G112" s="13" t="n"/>
      <c r="H112" s="12" t="n"/>
      <c r="I112" s="15">
        <f>IF(E112="","",E112-IF(G112="",0,G112))</f>
        <v/>
      </c>
      <c r="J112" s="16">
        <f>IFERROR(IF(OR(F112="",I112=0,I112=""),"",MAX(0,TODAY()-F112)),"")</f>
        <v/>
      </c>
      <c r="K112" s="17">
        <f>IF(E112="","",IF(I112&lt;=0,"Paid",IF(J112&gt;0,"Overdue","Open")))</f>
        <v/>
      </c>
      <c r="L112" s="11" t="n"/>
    </row>
    <row r="113">
      <c r="A113" s="11" t="n"/>
      <c r="B113" s="12" t="n"/>
      <c r="C113" s="11" t="n"/>
      <c r="D113" s="11" t="n"/>
      <c r="E113" s="13" t="n"/>
      <c r="F113" s="14">
        <f>IFERROR(IF(OR(B113="",$B$3=""),"",B113+$B$3),"")</f>
        <v/>
      </c>
      <c r="G113" s="13" t="n"/>
      <c r="H113" s="12" t="n"/>
      <c r="I113" s="15">
        <f>IF(E113="","",E113-IF(G113="",0,G113))</f>
        <v/>
      </c>
      <c r="J113" s="16">
        <f>IFERROR(IF(OR(F113="",I113=0,I113=""),"",MAX(0,TODAY()-F113)),"")</f>
        <v/>
      </c>
      <c r="K113" s="17">
        <f>IF(E113="","",IF(I113&lt;=0,"Paid",IF(J113&gt;0,"Overdue","Open")))</f>
        <v/>
      </c>
      <c r="L113" s="11" t="n"/>
    </row>
    <row r="114">
      <c r="A114" s="11" t="n"/>
      <c r="B114" s="12" t="n"/>
      <c r="C114" s="11" t="n"/>
      <c r="D114" s="11" t="n"/>
      <c r="E114" s="13" t="n"/>
      <c r="F114" s="14">
        <f>IFERROR(IF(OR(B114="",$B$3=""),"",B114+$B$3),"")</f>
        <v/>
      </c>
      <c r="G114" s="13" t="n"/>
      <c r="H114" s="12" t="n"/>
      <c r="I114" s="15">
        <f>IF(E114="","",E114-IF(G114="",0,G114))</f>
        <v/>
      </c>
      <c r="J114" s="16">
        <f>IFERROR(IF(OR(F114="",I114=0,I114=""),"",MAX(0,TODAY()-F114)),"")</f>
        <v/>
      </c>
      <c r="K114" s="17">
        <f>IF(E114="","",IF(I114&lt;=0,"Paid",IF(J114&gt;0,"Overdue","Open")))</f>
        <v/>
      </c>
      <c r="L114" s="11" t="n"/>
    </row>
    <row r="115">
      <c r="A115" s="11" t="n"/>
      <c r="B115" s="12" t="n"/>
      <c r="C115" s="11" t="n"/>
      <c r="D115" s="11" t="n"/>
      <c r="E115" s="13" t="n"/>
      <c r="F115" s="14">
        <f>IFERROR(IF(OR(B115="",$B$3=""),"",B115+$B$3),"")</f>
        <v/>
      </c>
      <c r="G115" s="13" t="n"/>
      <c r="H115" s="12" t="n"/>
      <c r="I115" s="15">
        <f>IF(E115="","",E115-IF(G115="",0,G115))</f>
        <v/>
      </c>
      <c r="J115" s="16">
        <f>IFERROR(IF(OR(F115="",I115=0,I115=""),"",MAX(0,TODAY()-F115)),"")</f>
        <v/>
      </c>
      <c r="K115" s="17">
        <f>IF(E115="","",IF(I115&lt;=0,"Paid",IF(J115&gt;0,"Overdue","Open")))</f>
        <v/>
      </c>
      <c r="L115" s="11" t="n"/>
    </row>
    <row r="116">
      <c r="A116" s="11" t="n"/>
      <c r="B116" s="12" t="n"/>
      <c r="C116" s="11" t="n"/>
      <c r="D116" s="11" t="n"/>
      <c r="E116" s="13" t="n"/>
      <c r="F116" s="14">
        <f>IFERROR(IF(OR(B116="",$B$3=""),"",B116+$B$3),"")</f>
        <v/>
      </c>
      <c r="G116" s="13" t="n"/>
      <c r="H116" s="12" t="n"/>
      <c r="I116" s="15">
        <f>IF(E116="","",E116-IF(G116="",0,G116))</f>
        <v/>
      </c>
      <c r="J116" s="16">
        <f>IFERROR(IF(OR(F116="",I116=0,I116=""),"",MAX(0,TODAY()-F116)),"")</f>
        <v/>
      </c>
      <c r="K116" s="17">
        <f>IF(E116="","",IF(I116&lt;=0,"Paid",IF(J116&gt;0,"Overdue","Open")))</f>
        <v/>
      </c>
      <c r="L116" s="11" t="n"/>
    </row>
    <row r="117">
      <c r="A117" s="11" t="n"/>
      <c r="B117" s="12" t="n"/>
      <c r="C117" s="11" t="n"/>
      <c r="D117" s="11" t="n"/>
      <c r="E117" s="13" t="n"/>
      <c r="F117" s="14">
        <f>IFERROR(IF(OR(B117="",$B$3=""),"",B117+$B$3),"")</f>
        <v/>
      </c>
      <c r="G117" s="13" t="n"/>
      <c r="H117" s="12" t="n"/>
      <c r="I117" s="15">
        <f>IF(E117="","",E117-IF(G117="",0,G117))</f>
        <v/>
      </c>
      <c r="J117" s="16">
        <f>IFERROR(IF(OR(F117="",I117=0,I117=""),"",MAX(0,TODAY()-F117)),"")</f>
        <v/>
      </c>
      <c r="K117" s="17">
        <f>IF(E117="","",IF(I117&lt;=0,"Paid",IF(J117&gt;0,"Overdue","Open")))</f>
        <v/>
      </c>
      <c r="L117" s="11" t="n"/>
    </row>
    <row r="118">
      <c r="A118" s="11" t="n"/>
      <c r="B118" s="12" t="n"/>
      <c r="C118" s="11" t="n"/>
      <c r="D118" s="11" t="n"/>
      <c r="E118" s="13" t="n"/>
      <c r="F118" s="14">
        <f>IFERROR(IF(OR(B118="",$B$3=""),"",B118+$B$3),"")</f>
        <v/>
      </c>
      <c r="G118" s="13" t="n"/>
      <c r="H118" s="12" t="n"/>
      <c r="I118" s="15">
        <f>IF(E118="","",E118-IF(G118="",0,G118))</f>
        <v/>
      </c>
      <c r="J118" s="16">
        <f>IFERROR(IF(OR(F118="",I118=0,I118=""),"",MAX(0,TODAY()-F118)),"")</f>
        <v/>
      </c>
      <c r="K118" s="17">
        <f>IF(E118="","",IF(I118&lt;=0,"Paid",IF(J118&gt;0,"Overdue","Open")))</f>
        <v/>
      </c>
      <c r="L118" s="11" t="n"/>
    </row>
    <row r="119">
      <c r="A119" s="11" t="n"/>
      <c r="B119" s="12" t="n"/>
      <c r="C119" s="11" t="n"/>
      <c r="D119" s="11" t="n"/>
      <c r="E119" s="13" t="n"/>
      <c r="F119" s="14">
        <f>IFERROR(IF(OR(B119="",$B$3=""),"",B119+$B$3),"")</f>
        <v/>
      </c>
      <c r="G119" s="13" t="n"/>
      <c r="H119" s="12" t="n"/>
      <c r="I119" s="15">
        <f>IF(E119="","",E119-IF(G119="",0,G119))</f>
        <v/>
      </c>
      <c r="J119" s="16">
        <f>IFERROR(IF(OR(F119="",I119=0,I119=""),"",MAX(0,TODAY()-F119)),"")</f>
        <v/>
      </c>
      <c r="K119" s="17">
        <f>IF(E119="","",IF(I119&lt;=0,"Paid",IF(J119&gt;0,"Overdue","Open")))</f>
        <v/>
      </c>
      <c r="L119" s="11" t="n"/>
    </row>
    <row r="120">
      <c r="A120" s="11" t="n"/>
      <c r="B120" s="12" t="n"/>
      <c r="C120" s="11" t="n"/>
      <c r="D120" s="11" t="n"/>
      <c r="E120" s="13" t="n"/>
      <c r="F120" s="14">
        <f>IFERROR(IF(OR(B120="",$B$3=""),"",B120+$B$3),"")</f>
        <v/>
      </c>
      <c r="G120" s="13" t="n"/>
      <c r="H120" s="12" t="n"/>
      <c r="I120" s="15">
        <f>IF(E120="","",E120-IF(G120="",0,G120))</f>
        <v/>
      </c>
      <c r="J120" s="16">
        <f>IFERROR(IF(OR(F120="",I120=0,I120=""),"",MAX(0,TODAY()-F120)),"")</f>
        <v/>
      </c>
      <c r="K120" s="17">
        <f>IF(E120="","",IF(I120&lt;=0,"Paid",IF(J120&gt;0,"Overdue","Open")))</f>
        <v/>
      </c>
      <c r="L120" s="11" t="n"/>
    </row>
    <row r="121">
      <c r="A121" s="11" t="n"/>
      <c r="B121" s="12" t="n"/>
      <c r="C121" s="11" t="n"/>
      <c r="D121" s="11" t="n"/>
      <c r="E121" s="13" t="n"/>
      <c r="F121" s="14">
        <f>IFERROR(IF(OR(B121="",$B$3=""),"",B121+$B$3),"")</f>
        <v/>
      </c>
      <c r="G121" s="13" t="n"/>
      <c r="H121" s="12" t="n"/>
      <c r="I121" s="15">
        <f>IF(E121="","",E121-IF(G121="",0,G121))</f>
        <v/>
      </c>
      <c r="J121" s="16">
        <f>IFERROR(IF(OR(F121="",I121=0,I121=""),"",MAX(0,TODAY()-F121)),"")</f>
        <v/>
      </c>
      <c r="K121" s="17">
        <f>IF(E121="","",IF(I121&lt;=0,"Paid",IF(J121&gt;0,"Overdue","Open")))</f>
        <v/>
      </c>
      <c r="L121" s="11" t="n"/>
    </row>
    <row r="122">
      <c r="A122" s="11" t="n"/>
      <c r="B122" s="12" t="n"/>
      <c r="C122" s="11" t="n"/>
      <c r="D122" s="11" t="n"/>
      <c r="E122" s="13" t="n"/>
      <c r="F122" s="14">
        <f>IFERROR(IF(OR(B122="",$B$3=""),"",B122+$B$3),"")</f>
        <v/>
      </c>
      <c r="G122" s="13" t="n"/>
      <c r="H122" s="12" t="n"/>
      <c r="I122" s="15">
        <f>IF(E122="","",E122-IF(G122="",0,G122))</f>
        <v/>
      </c>
      <c r="J122" s="16">
        <f>IFERROR(IF(OR(F122="",I122=0,I122=""),"",MAX(0,TODAY()-F122)),"")</f>
        <v/>
      </c>
      <c r="K122" s="17">
        <f>IF(E122="","",IF(I122&lt;=0,"Paid",IF(J122&gt;0,"Overdue","Open")))</f>
        <v/>
      </c>
      <c r="L122" s="11" t="n"/>
    </row>
    <row r="123">
      <c r="A123" s="11" t="n"/>
      <c r="B123" s="12" t="n"/>
      <c r="C123" s="11" t="n"/>
      <c r="D123" s="11" t="n"/>
      <c r="E123" s="13" t="n"/>
      <c r="F123" s="14">
        <f>IFERROR(IF(OR(B123="",$B$3=""),"",B123+$B$3),"")</f>
        <v/>
      </c>
      <c r="G123" s="13" t="n"/>
      <c r="H123" s="12" t="n"/>
      <c r="I123" s="15">
        <f>IF(E123="","",E123-IF(G123="",0,G123))</f>
        <v/>
      </c>
      <c r="J123" s="16">
        <f>IFERROR(IF(OR(F123="",I123=0,I123=""),"",MAX(0,TODAY()-F123)),"")</f>
        <v/>
      </c>
      <c r="K123" s="17">
        <f>IF(E123="","",IF(I123&lt;=0,"Paid",IF(J123&gt;0,"Overdue","Open")))</f>
        <v/>
      </c>
      <c r="L123" s="11" t="n"/>
    </row>
    <row r="124">
      <c r="A124" s="11" t="n"/>
      <c r="B124" s="12" t="n"/>
      <c r="C124" s="11" t="n"/>
      <c r="D124" s="11" t="n"/>
      <c r="E124" s="13" t="n"/>
      <c r="F124" s="14">
        <f>IFERROR(IF(OR(B124="",$B$3=""),"",B124+$B$3),"")</f>
        <v/>
      </c>
      <c r="G124" s="13" t="n"/>
      <c r="H124" s="12" t="n"/>
      <c r="I124" s="15">
        <f>IF(E124="","",E124-IF(G124="",0,G124))</f>
        <v/>
      </c>
      <c r="J124" s="16">
        <f>IFERROR(IF(OR(F124="",I124=0,I124=""),"",MAX(0,TODAY()-F124)),"")</f>
        <v/>
      </c>
      <c r="K124" s="17">
        <f>IF(E124="","",IF(I124&lt;=0,"Paid",IF(J124&gt;0,"Overdue","Open")))</f>
        <v/>
      </c>
      <c r="L124" s="11" t="n"/>
    </row>
    <row r="125">
      <c r="A125" s="11" t="n"/>
      <c r="B125" s="12" t="n"/>
      <c r="C125" s="11" t="n"/>
      <c r="D125" s="11" t="n"/>
      <c r="E125" s="13" t="n"/>
      <c r="F125" s="14">
        <f>IFERROR(IF(OR(B125="",$B$3=""),"",B125+$B$3),"")</f>
        <v/>
      </c>
      <c r="G125" s="13" t="n"/>
      <c r="H125" s="12" t="n"/>
      <c r="I125" s="15">
        <f>IF(E125="","",E125-IF(G125="",0,G125))</f>
        <v/>
      </c>
      <c r="J125" s="16">
        <f>IFERROR(IF(OR(F125="",I125=0,I125=""),"",MAX(0,TODAY()-F125)),"")</f>
        <v/>
      </c>
      <c r="K125" s="17">
        <f>IF(E125="","",IF(I125&lt;=0,"Paid",IF(J125&gt;0,"Overdue","Open")))</f>
        <v/>
      </c>
      <c r="L125" s="11" t="n"/>
    </row>
    <row r="126">
      <c r="A126" s="11" t="n"/>
      <c r="B126" s="12" t="n"/>
      <c r="C126" s="11" t="n"/>
      <c r="D126" s="11" t="n"/>
      <c r="E126" s="13" t="n"/>
      <c r="F126" s="14">
        <f>IFERROR(IF(OR(B126="",$B$3=""),"",B126+$B$3),"")</f>
        <v/>
      </c>
      <c r="G126" s="13" t="n"/>
      <c r="H126" s="12" t="n"/>
      <c r="I126" s="15">
        <f>IF(E126="","",E126-IF(G126="",0,G126))</f>
        <v/>
      </c>
      <c r="J126" s="16">
        <f>IFERROR(IF(OR(F126="",I126=0,I126=""),"",MAX(0,TODAY()-F126)),"")</f>
        <v/>
      </c>
      <c r="K126" s="17">
        <f>IF(E126="","",IF(I126&lt;=0,"Paid",IF(J126&gt;0,"Overdue","Open")))</f>
        <v/>
      </c>
      <c r="L126" s="11" t="n"/>
    </row>
    <row r="127">
      <c r="A127" s="11" t="n"/>
      <c r="B127" s="12" t="n"/>
      <c r="C127" s="11" t="n"/>
      <c r="D127" s="11" t="n"/>
      <c r="E127" s="13" t="n"/>
      <c r="F127" s="14">
        <f>IFERROR(IF(OR(B127="",$B$3=""),"",B127+$B$3),"")</f>
        <v/>
      </c>
      <c r="G127" s="13" t="n"/>
      <c r="H127" s="12" t="n"/>
      <c r="I127" s="15">
        <f>IF(E127="","",E127-IF(G127="",0,G127))</f>
        <v/>
      </c>
      <c r="J127" s="16">
        <f>IFERROR(IF(OR(F127="",I127=0,I127=""),"",MAX(0,TODAY()-F127)),"")</f>
        <v/>
      </c>
      <c r="K127" s="17">
        <f>IF(E127="","",IF(I127&lt;=0,"Paid",IF(J127&gt;0,"Overdue","Open")))</f>
        <v/>
      </c>
      <c r="L127" s="11" t="n"/>
    </row>
    <row r="128">
      <c r="A128" s="18" t="inlineStr">
        <is>
          <t>Total</t>
        </is>
      </c>
      <c r="B128" s="18" t="n"/>
      <c r="C128" s="18" t="n"/>
      <c r="D128" s="18" t="n"/>
      <c r="E128" s="19">
        <f>SUM(E8:E127)</f>
        <v/>
      </c>
      <c r="F128" s="18" t="n"/>
      <c r="G128" s="19">
        <f>SUM(G8:G127)</f>
        <v/>
      </c>
      <c r="H128" s="18" t="n"/>
      <c r="I128" s="19">
        <f>SUM(I8:I127)</f>
        <v/>
      </c>
      <c r="J128" s="18" t="n"/>
      <c r="K128" s="18" t="n"/>
      <c r="L128" s="18" t="n"/>
    </row>
    <row r="130" ht="22" customHeight="1">
      <c r="A130" s="7" t="inlineStr">
        <is>
          <t>What you are owed</t>
        </is>
      </c>
    </row>
    <row r="131" ht="30" customHeight="1">
      <c r="A131" s="6" t="inlineStr">
        <is>
          <t>The aged split. Start at the bottom of this list and work up.</t>
        </is>
      </c>
    </row>
    <row r="132" ht="18" customHeight="1">
      <c r="A132" s="8" t="inlineStr">
        <is>
          <t>Invoiced in total</t>
        </is>
      </c>
      <c r="B132" s="20">
        <f>E128</f>
        <v/>
      </c>
    </row>
    <row r="133" ht="18" customHeight="1">
      <c r="A133" s="8" t="inlineStr">
        <is>
          <t>Received</t>
        </is>
      </c>
      <c r="B133" s="20">
        <f>G128</f>
        <v/>
      </c>
    </row>
    <row r="134" ht="18" customHeight="1">
      <c r="A134" s="8" t="inlineStr">
        <is>
          <t>Still outstanding</t>
        </is>
      </c>
      <c r="B134" s="20">
        <f>I128</f>
        <v/>
      </c>
    </row>
    <row r="135" ht="18" customHeight="1">
      <c r="A135" s="8" t="inlineStr">
        <is>
          <t>Invoices unpaid</t>
        </is>
      </c>
      <c r="B135" s="21">
        <f>COUNTIF($K$8:$K$127,"Open")+COUNTIF($K$8:$K$127,"Overdue")</f>
        <v/>
      </c>
    </row>
    <row r="136" ht="18" customHeight="1">
      <c r="A136" s="8" t="inlineStr">
        <is>
          <t>Of which overdue</t>
        </is>
      </c>
      <c r="B136" s="21">
        <f>COUNTIF($K$8:$K$127,"Overdue")</f>
        <v/>
      </c>
    </row>
    <row r="137" ht="18" customHeight="1">
      <c r="A137" s="8" t="inlineStr">
        <is>
          <t>Not yet due</t>
        </is>
      </c>
      <c r="B137" s="20">
        <f>SUMIF($J$8:$J$127,"",$I$8:$I$127)+SUMIF($J$8:$J$127,0,$I$8:$I$127)</f>
        <v/>
      </c>
    </row>
    <row r="138" ht="18" customHeight="1">
      <c r="A138" s="8" t="inlineStr">
        <is>
          <t>Overdue 1 to 30 days</t>
        </is>
      </c>
      <c r="B138" s="20">
        <f>SUMIFS($I$8:$I$127,$J$8:$J$127,"&gt;0",$J$8:$J$127,"&lt;=30")</f>
        <v/>
      </c>
    </row>
    <row r="139" ht="18" customHeight="1">
      <c r="A139" s="8" t="inlineStr">
        <is>
          <t>Overdue 31 to 60 days</t>
        </is>
      </c>
      <c r="B139" s="20">
        <f>SUMIFS($I$8:$I$127,$J$8:$J$127,"&gt;30",$J$8:$J$127,"&lt;=60")</f>
        <v/>
      </c>
    </row>
    <row r="140" ht="18" customHeight="1">
      <c r="A140" s="8" t="inlineStr">
        <is>
          <t>Overdue more than 60 days</t>
        </is>
      </c>
      <c r="B140" s="20">
        <f>SUMIFS($I$8:$I$127,$J$8:$J$127,"&gt;60")</f>
        <v/>
      </c>
    </row>
    <row r="141" ht="18" customHeight="1">
      <c r="A141" s="8" t="inlineStr">
        <is>
          <t>Longest overdue, days</t>
        </is>
      </c>
      <c r="B141" s="21">
        <f>IFERROR(MAX($J$8:$J$127),"")</f>
        <v/>
      </c>
    </row>
  </sheetData>
  <mergeCells count="6">
    <mergeCell ref="A130:B130"/>
    <mergeCell ref="A2:B2"/>
    <mergeCell ref="A5:L5"/>
    <mergeCell ref="A6:L6"/>
    <mergeCell ref="A1:B1"/>
    <mergeCell ref="A131:B13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Invoice Tracker and Aged Debt Spreadsheet</dc:title>
  <dcterms:created xsi:type="dcterms:W3CDTF">2026-09-08T21:29:05Z</dcterms:created>
  <dcterms:modified xsi:type="dcterms:W3CDTF">2026-09-08T21:29:05Z</dcterms:modified>
</cp:coreProperties>
</file>