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Appliances" sheetId="2" state="visible" r:id="rId2"/>
  </sheets>
  <definedNames/>
  <calcPr calcId="124519" fullCalcOnLoad="1"/>
</workbook>
</file>

<file path=xl/styles.xml><?xml version="1.0" encoding="utf-8"?>
<styleSheet xmlns="http://schemas.openxmlformats.org/spreadsheetml/2006/main">
  <numFmts count="2">
    <numFmt numFmtId="164" formatCode="yyyy-mm-dd"/>
    <numFmt numFmtId="165" formatCode="#,##0.##"/>
  </numFmts>
  <fonts count="11">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font>
    <font>
      <b val="1"/>
      <color rgb="002F5D3A"/>
    </font>
  </fonts>
  <fills count="6">
    <fill>
      <patternFill/>
    </fill>
    <fill>
      <patternFill patternType="gray125"/>
    </fill>
    <fill>
      <patternFill patternType="solid">
        <fgColor rgb="002F5D3A"/>
      </patternFill>
    </fill>
    <fill>
      <patternFill patternType="solid">
        <fgColor rgb="00FFF8E6"/>
      </patternFill>
    </fill>
    <fill>
      <patternFill patternType="solid">
        <fgColor rgb="00F1F3F1"/>
      </patternFill>
    </fill>
    <fill>
      <patternFill patternType="solid">
        <fgColor rgb="00E8EFE9"/>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21">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8" fillId="2" borderId="1" applyAlignment="1" pivotButton="0" quotePrefix="0" xfId="0">
      <alignment vertical="center" wrapText="1"/>
    </xf>
    <xf numFmtId="0" fontId="0" fillId="3" borderId="1" pivotButton="0" quotePrefix="0" xfId="0"/>
    <xf numFmtId="164" fontId="0" fillId="3" borderId="1" pivotButton="0" quotePrefix="0" xfId="0"/>
    <xf numFmtId="4" fontId="0" fillId="3" borderId="1" pivotButton="0" quotePrefix="0" xfId="0"/>
    <xf numFmtId="165" fontId="0" fillId="3" borderId="1" pivotButton="0" quotePrefix="0" xfId="0"/>
    <xf numFmtId="164" fontId="0" fillId="4" borderId="1" pivotButton="0" quotePrefix="0" xfId="0"/>
    <xf numFmtId="165" fontId="0" fillId="4" borderId="1" pivotButton="0" quotePrefix="0" xfId="0"/>
    <xf numFmtId="0" fontId="0" fillId="4" borderId="1" pivotButton="0" quotePrefix="0" xfId="0"/>
    <xf numFmtId="0" fontId="9" fillId="5" borderId="1" pivotButton="0" quotePrefix="0" xfId="0"/>
    <xf numFmtId="4" fontId="9" fillId="5" borderId="1" pivotButton="0" quotePrefix="0" xfId="0"/>
    <xf numFmtId="0" fontId="0" fillId="0" borderId="0" applyAlignment="1" pivotButton="0" quotePrefix="0" xfId="0">
      <alignment vertical="center" wrapText="1"/>
    </xf>
    <xf numFmtId="165" fontId="10" fillId="4" borderId="1" pivotButton="0" quotePrefix="0" xfId="0"/>
    <xf numFmtId="4" fontId="10" fillId="4"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styles" Target="styles.xml" Id="rId3" /><Relationship Type="http://schemas.openxmlformats.org/officeDocument/2006/relationships/theme" Target="theme/theme1.xml" Id="rId4"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3"/>
  <sheetViews>
    <sheetView showGridLines="0" workbookViewId="0">
      <selection activeCell="A1" sqref="A1"/>
    </sheetView>
  </sheetViews>
  <sheetFormatPr baseColWidth="8" defaultRowHeight="15"/>
  <cols>
    <col width="3" customWidth="1" min="1" max="1"/>
    <col width="96" customWidth="1" min="2" max="2"/>
  </cols>
  <sheetData>
    <row r="2">
      <c r="B2" s="1" t="inlineStr">
        <is>
          <t>Appliance and Warranty Tracker Spreadsheet</t>
        </is>
      </c>
    </row>
    <row r="3">
      <c r="B3" s="2" t="inlineStr">
        <is>
          <t>Upkeep Papers  ·  upkeeppapers.com  ·  free to use, keep and share</t>
        </is>
      </c>
    </row>
    <row r="5" ht="46" customHeight="1">
      <c r="B5" s="3" t="inlineStr">
        <is>
          <t>Warranties are worth money right up to the day they stop. This works out when each one ends and counts the days down, so a failing appliance gets looked at while somebody else is still paying for the repair.</t>
        </is>
      </c>
    </row>
    <row r="7">
      <c r="B7" s="4" t="inlineStr">
        <is>
          <t>How to use it</t>
        </is>
      </c>
    </row>
    <row r="8" ht="30" customHeight="1">
      <c r="B8" s="5" t="inlineStr">
        <is>
          <t>•  List each appliance with what you paid, when you bought it, and the warranty length in months.</t>
        </is>
      </c>
    </row>
    <row r="9" ht="30" customHeight="1">
      <c r="B9" s="5" t="inlineStr">
        <is>
          <t>•  The expiry date and the days remaining appear on their own.</t>
        </is>
      </c>
    </row>
    <row r="10" ht="30" customHeight="1">
      <c r="B10" s="5" t="inlineStr">
        <is>
          <t>•  Anything showing as expiring soon is worth a look while cover still applies.</t>
        </is>
      </c>
    </row>
    <row r="11" ht="30" customHeight="1">
      <c r="B11" s="5" t="inlineStr">
        <is>
          <t>•  Keep the serial number and the retailer — both get asked for on a claim.</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Extended warranties often run from the purchase date, not from the end of the manufacturer's cover. Enter whichever total actually applies to you.</t>
        </is>
      </c>
    </row>
    <row r="27" ht="30" customHeight="1">
      <c r="B27" s="5" t="inlineStr">
        <is>
          <t>•  Days remaining recalculates each time you open the file, so it never goes stale.</t>
        </is>
      </c>
    </row>
    <row r="29">
      <c r="B29" s="4" t="inlineStr">
        <is>
          <t>Opening this in Google Sheets</t>
        </is>
      </c>
    </row>
    <row r="30" ht="28" customHeight="1">
      <c r="B30" s="5" t="inlineStr">
        <is>
          <t>Google Drive → New → File upload → pick this file, then open it with Google Sheets. Every formula here is deliberately a plain one, so nothing breaks in the move.</t>
        </is>
      </c>
    </row>
    <row r="33" ht="26" customHeight="1">
      <c r="B33"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L51"/>
  <sheetViews>
    <sheetView showGridLines="0" workbookViewId="0">
      <pane ySplit="3" topLeftCell="A4" activePane="bottomLeft" state="frozen"/>
      <selection pane="bottomLeft" activeCell="A1" sqref="A1"/>
    </sheetView>
  </sheetViews>
  <sheetFormatPr baseColWidth="8" defaultRowHeight="15"/>
  <cols>
    <col width="34" customWidth="1" min="1" max="1"/>
    <col width="18" customWidth="1" min="2" max="2"/>
    <col width="20" customWidth="1" min="3" max="3"/>
    <col width="16" customWidth="1" min="4" max="4"/>
    <col width="13" customWidth="1" min="5" max="5"/>
    <col width="12" customWidth="1" min="6" max="6"/>
    <col width="20" customWidth="1" min="7" max="7"/>
    <col width="15" customWidth="1" min="8" max="8"/>
    <col width="13" customWidth="1" min="9" max="9"/>
    <col width="11" customWidth="1" min="10" max="10"/>
    <col width="14" customWidth="1" min="11" max="11"/>
    <col width="24" customWidth="1" min="12" max="12"/>
  </cols>
  <sheetData>
    <row r="1" ht="22" customHeight="1">
      <c r="A1" s="7" t="inlineStr">
        <is>
          <t>Appliances and equipment</t>
        </is>
      </c>
    </row>
    <row r="2" ht="30" customHeight="1">
      <c r="A2" s="6" t="inlineStr">
        <is>
          <t>Warranty length in whole months — 24 for two years. Dates as yyyy-mm-dd.</t>
        </is>
      </c>
    </row>
    <row r="3" ht="30" customHeight="1">
      <c r="A3" s="8" t="inlineStr">
        <is>
          <t>Appliance</t>
        </is>
      </c>
      <c r="B3" s="8" t="inlineStr">
        <is>
          <t>Make and model</t>
        </is>
      </c>
      <c r="C3" s="8" t="inlineStr">
        <is>
          <t>Serial number</t>
        </is>
      </c>
      <c r="D3" s="8" t="inlineStr">
        <is>
          <t>Where it is</t>
        </is>
      </c>
      <c r="E3" s="8" t="inlineStr">
        <is>
          <t>Bought</t>
        </is>
      </c>
      <c r="F3" s="8" t="inlineStr">
        <is>
          <t>Paid</t>
        </is>
      </c>
      <c r="G3" s="8" t="inlineStr">
        <is>
          <t>Retailer</t>
        </is>
      </c>
      <c r="H3" s="8" t="inlineStr">
        <is>
          <t>Warranty, months</t>
        </is>
      </c>
      <c r="I3" s="8" t="inlineStr">
        <is>
          <t>Cover ends</t>
        </is>
      </c>
      <c r="J3" s="8" t="inlineStr">
        <is>
          <t>Days left</t>
        </is>
      </c>
      <c r="K3" s="8" t="inlineStr">
        <is>
          <t>Status</t>
        </is>
      </c>
      <c r="L3" s="8" t="inlineStr">
        <is>
          <t>Notes</t>
        </is>
      </c>
    </row>
    <row r="4">
      <c r="A4" s="9" t="n"/>
      <c r="B4" s="9" t="n"/>
      <c r="C4" s="9" t="n"/>
      <c r="D4" s="9" t="n"/>
      <c r="E4" s="10" t="n"/>
      <c r="F4" s="11" t="n"/>
      <c r="G4" s="9" t="n"/>
      <c r="H4" s="12" t="n"/>
      <c r="I4" s="13">
        <f>IFERROR(IF(OR(E4="",H4=""),"",EDATE(E4,H4)),"")</f>
        <v/>
      </c>
      <c r="J4" s="14">
        <f>IFERROR(IF(I4="","",I4-TODAY()),"")</f>
        <v/>
      </c>
      <c r="K4" s="15">
        <f>IF(J4="","",IF(J4&lt;0,"Expired",IF(J4&lt;=90,"Ending soon","In warranty")))</f>
        <v/>
      </c>
      <c r="L4" s="9" t="n"/>
    </row>
    <row r="5">
      <c r="A5" s="9" t="n"/>
      <c r="B5" s="9" t="n"/>
      <c r="C5" s="9" t="n"/>
      <c r="D5" s="9" t="n"/>
      <c r="E5" s="10" t="n"/>
      <c r="F5" s="11" t="n"/>
      <c r="G5" s="9" t="n"/>
      <c r="H5" s="12" t="n"/>
      <c r="I5" s="13">
        <f>IFERROR(IF(OR(E5="",H5=""),"",EDATE(E5,H5)),"")</f>
        <v/>
      </c>
      <c r="J5" s="14">
        <f>IFERROR(IF(I5="","",I5-TODAY()),"")</f>
        <v/>
      </c>
      <c r="K5" s="15">
        <f>IF(J5="","",IF(J5&lt;0,"Expired",IF(J5&lt;=90,"Ending soon","In warranty")))</f>
        <v/>
      </c>
      <c r="L5" s="9" t="n"/>
    </row>
    <row r="6">
      <c r="A6" s="9" t="n"/>
      <c r="B6" s="9" t="n"/>
      <c r="C6" s="9" t="n"/>
      <c r="D6" s="9" t="n"/>
      <c r="E6" s="10" t="n"/>
      <c r="F6" s="11" t="n"/>
      <c r="G6" s="9" t="n"/>
      <c r="H6" s="12" t="n"/>
      <c r="I6" s="13">
        <f>IFERROR(IF(OR(E6="",H6=""),"",EDATE(E6,H6)),"")</f>
        <v/>
      </c>
      <c r="J6" s="14">
        <f>IFERROR(IF(I6="","",I6-TODAY()),"")</f>
        <v/>
      </c>
      <c r="K6" s="15">
        <f>IF(J6="","",IF(J6&lt;0,"Expired",IF(J6&lt;=90,"Ending soon","In warranty")))</f>
        <v/>
      </c>
      <c r="L6" s="9" t="n"/>
    </row>
    <row r="7">
      <c r="A7" s="9" t="n"/>
      <c r="B7" s="9" t="n"/>
      <c r="C7" s="9" t="n"/>
      <c r="D7" s="9" t="n"/>
      <c r="E7" s="10" t="n"/>
      <c r="F7" s="11" t="n"/>
      <c r="G7" s="9" t="n"/>
      <c r="H7" s="12" t="n"/>
      <c r="I7" s="13">
        <f>IFERROR(IF(OR(E7="",H7=""),"",EDATE(E7,H7)),"")</f>
        <v/>
      </c>
      <c r="J7" s="14">
        <f>IFERROR(IF(I7="","",I7-TODAY()),"")</f>
        <v/>
      </c>
      <c r="K7" s="15">
        <f>IF(J7="","",IF(J7&lt;0,"Expired",IF(J7&lt;=90,"Ending soon","In warranty")))</f>
        <v/>
      </c>
      <c r="L7" s="9" t="n"/>
    </row>
    <row r="8">
      <c r="A8" s="9" t="n"/>
      <c r="B8" s="9" t="n"/>
      <c r="C8" s="9" t="n"/>
      <c r="D8" s="9" t="n"/>
      <c r="E8" s="10" t="n"/>
      <c r="F8" s="11" t="n"/>
      <c r="G8" s="9" t="n"/>
      <c r="H8" s="12" t="n"/>
      <c r="I8" s="13">
        <f>IFERROR(IF(OR(E8="",H8=""),"",EDATE(E8,H8)),"")</f>
        <v/>
      </c>
      <c r="J8" s="14">
        <f>IFERROR(IF(I8="","",I8-TODAY()),"")</f>
        <v/>
      </c>
      <c r="K8" s="15">
        <f>IF(J8="","",IF(J8&lt;0,"Expired",IF(J8&lt;=90,"Ending soon","In warranty")))</f>
        <v/>
      </c>
      <c r="L8" s="9" t="n"/>
    </row>
    <row r="9">
      <c r="A9" s="9" t="n"/>
      <c r="B9" s="9" t="n"/>
      <c r="C9" s="9" t="n"/>
      <c r="D9" s="9" t="n"/>
      <c r="E9" s="10" t="n"/>
      <c r="F9" s="11" t="n"/>
      <c r="G9" s="9" t="n"/>
      <c r="H9" s="12" t="n"/>
      <c r="I9" s="13">
        <f>IFERROR(IF(OR(E9="",H9=""),"",EDATE(E9,H9)),"")</f>
        <v/>
      </c>
      <c r="J9" s="14">
        <f>IFERROR(IF(I9="","",I9-TODAY()),"")</f>
        <v/>
      </c>
      <c r="K9" s="15">
        <f>IF(J9="","",IF(J9&lt;0,"Expired",IF(J9&lt;=90,"Ending soon","In warranty")))</f>
        <v/>
      </c>
      <c r="L9" s="9" t="n"/>
    </row>
    <row r="10">
      <c r="A10" s="9" t="n"/>
      <c r="B10" s="9" t="n"/>
      <c r="C10" s="9" t="n"/>
      <c r="D10" s="9" t="n"/>
      <c r="E10" s="10" t="n"/>
      <c r="F10" s="11" t="n"/>
      <c r="G10" s="9" t="n"/>
      <c r="H10" s="12" t="n"/>
      <c r="I10" s="13">
        <f>IFERROR(IF(OR(E10="",H10=""),"",EDATE(E10,H10)),"")</f>
        <v/>
      </c>
      <c r="J10" s="14">
        <f>IFERROR(IF(I10="","",I10-TODAY()),"")</f>
        <v/>
      </c>
      <c r="K10" s="15">
        <f>IF(J10="","",IF(J10&lt;0,"Expired",IF(J10&lt;=90,"Ending soon","In warranty")))</f>
        <v/>
      </c>
      <c r="L10" s="9" t="n"/>
    </row>
    <row r="11">
      <c r="A11" s="9" t="n"/>
      <c r="B11" s="9" t="n"/>
      <c r="C11" s="9" t="n"/>
      <c r="D11" s="9" t="n"/>
      <c r="E11" s="10" t="n"/>
      <c r="F11" s="11" t="n"/>
      <c r="G11" s="9" t="n"/>
      <c r="H11" s="12" t="n"/>
      <c r="I11" s="13">
        <f>IFERROR(IF(OR(E11="",H11=""),"",EDATE(E11,H11)),"")</f>
        <v/>
      </c>
      <c r="J11" s="14">
        <f>IFERROR(IF(I11="","",I11-TODAY()),"")</f>
        <v/>
      </c>
      <c r="K11" s="15">
        <f>IF(J11="","",IF(J11&lt;0,"Expired",IF(J11&lt;=90,"Ending soon","In warranty")))</f>
        <v/>
      </c>
      <c r="L11" s="9" t="n"/>
    </row>
    <row r="12">
      <c r="A12" s="9" t="n"/>
      <c r="B12" s="9" t="n"/>
      <c r="C12" s="9" t="n"/>
      <c r="D12" s="9" t="n"/>
      <c r="E12" s="10" t="n"/>
      <c r="F12" s="11" t="n"/>
      <c r="G12" s="9" t="n"/>
      <c r="H12" s="12" t="n"/>
      <c r="I12" s="13">
        <f>IFERROR(IF(OR(E12="",H12=""),"",EDATE(E12,H12)),"")</f>
        <v/>
      </c>
      <c r="J12" s="14">
        <f>IFERROR(IF(I12="","",I12-TODAY()),"")</f>
        <v/>
      </c>
      <c r="K12" s="15">
        <f>IF(J12="","",IF(J12&lt;0,"Expired",IF(J12&lt;=90,"Ending soon","In warranty")))</f>
        <v/>
      </c>
      <c r="L12" s="9" t="n"/>
    </row>
    <row r="13">
      <c r="A13" s="9" t="n"/>
      <c r="B13" s="9" t="n"/>
      <c r="C13" s="9" t="n"/>
      <c r="D13" s="9" t="n"/>
      <c r="E13" s="10" t="n"/>
      <c r="F13" s="11" t="n"/>
      <c r="G13" s="9" t="n"/>
      <c r="H13" s="12" t="n"/>
      <c r="I13" s="13">
        <f>IFERROR(IF(OR(E13="",H13=""),"",EDATE(E13,H13)),"")</f>
        <v/>
      </c>
      <c r="J13" s="14">
        <f>IFERROR(IF(I13="","",I13-TODAY()),"")</f>
        <v/>
      </c>
      <c r="K13" s="15">
        <f>IF(J13="","",IF(J13&lt;0,"Expired",IF(J13&lt;=90,"Ending soon","In warranty")))</f>
        <v/>
      </c>
      <c r="L13" s="9" t="n"/>
    </row>
    <row r="14">
      <c r="A14" s="9" t="n"/>
      <c r="B14" s="9" t="n"/>
      <c r="C14" s="9" t="n"/>
      <c r="D14" s="9" t="n"/>
      <c r="E14" s="10" t="n"/>
      <c r="F14" s="11" t="n"/>
      <c r="G14" s="9" t="n"/>
      <c r="H14" s="12" t="n"/>
      <c r="I14" s="13">
        <f>IFERROR(IF(OR(E14="",H14=""),"",EDATE(E14,H14)),"")</f>
        <v/>
      </c>
      <c r="J14" s="14">
        <f>IFERROR(IF(I14="","",I14-TODAY()),"")</f>
        <v/>
      </c>
      <c r="K14" s="15">
        <f>IF(J14="","",IF(J14&lt;0,"Expired",IF(J14&lt;=90,"Ending soon","In warranty")))</f>
        <v/>
      </c>
      <c r="L14" s="9" t="n"/>
    </row>
    <row r="15">
      <c r="A15" s="9" t="n"/>
      <c r="B15" s="9" t="n"/>
      <c r="C15" s="9" t="n"/>
      <c r="D15" s="9" t="n"/>
      <c r="E15" s="10" t="n"/>
      <c r="F15" s="11" t="n"/>
      <c r="G15" s="9" t="n"/>
      <c r="H15" s="12" t="n"/>
      <c r="I15" s="13">
        <f>IFERROR(IF(OR(E15="",H15=""),"",EDATE(E15,H15)),"")</f>
        <v/>
      </c>
      <c r="J15" s="14">
        <f>IFERROR(IF(I15="","",I15-TODAY()),"")</f>
        <v/>
      </c>
      <c r="K15" s="15">
        <f>IF(J15="","",IF(J15&lt;0,"Expired",IF(J15&lt;=90,"Ending soon","In warranty")))</f>
        <v/>
      </c>
      <c r="L15" s="9" t="n"/>
    </row>
    <row r="16">
      <c r="A16" s="9" t="n"/>
      <c r="B16" s="9" t="n"/>
      <c r="C16" s="9" t="n"/>
      <c r="D16" s="9" t="n"/>
      <c r="E16" s="10" t="n"/>
      <c r="F16" s="11" t="n"/>
      <c r="G16" s="9" t="n"/>
      <c r="H16" s="12" t="n"/>
      <c r="I16" s="13">
        <f>IFERROR(IF(OR(E16="",H16=""),"",EDATE(E16,H16)),"")</f>
        <v/>
      </c>
      <c r="J16" s="14">
        <f>IFERROR(IF(I16="","",I16-TODAY()),"")</f>
        <v/>
      </c>
      <c r="K16" s="15">
        <f>IF(J16="","",IF(J16&lt;0,"Expired",IF(J16&lt;=90,"Ending soon","In warranty")))</f>
        <v/>
      </c>
      <c r="L16" s="9" t="n"/>
    </row>
    <row r="17">
      <c r="A17" s="9" t="n"/>
      <c r="B17" s="9" t="n"/>
      <c r="C17" s="9" t="n"/>
      <c r="D17" s="9" t="n"/>
      <c r="E17" s="10" t="n"/>
      <c r="F17" s="11" t="n"/>
      <c r="G17" s="9" t="n"/>
      <c r="H17" s="12" t="n"/>
      <c r="I17" s="13">
        <f>IFERROR(IF(OR(E17="",H17=""),"",EDATE(E17,H17)),"")</f>
        <v/>
      </c>
      <c r="J17" s="14">
        <f>IFERROR(IF(I17="","",I17-TODAY()),"")</f>
        <v/>
      </c>
      <c r="K17" s="15">
        <f>IF(J17="","",IF(J17&lt;0,"Expired",IF(J17&lt;=90,"Ending soon","In warranty")))</f>
        <v/>
      </c>
      <c r="L17" s="9" t="n"/>
    </row>
    <row r="18">
      <c r="A18" s="9" t="n"/>
      <c r="B18" s="9" t="n"/>
      <c r="C18" s="9" t="n"/>
      <c r="D18" s="9" t="n"/>
      <c r="E18" s="10" t="n"/>
      <c r="F18" s="11" t="n"/>
      <c r="G18" s="9" t="n"/>
      <c r="H18" s="12" t="n"/>
      <c r="I18" s="13">
        <f>IFERROR(IF(OR(E18="",H18=""),"",EDATE(E18,H18)),"")</f>
        <v/>
      </c>
      <c r="J18" s="14">
        <f>IFERROR(IF(I18="","",I18-TODAY()),"")</f>
        <v/>
      </c>
      <c r="K18" s="15">
        <f>IF(J18="","",IF(J18&lt;0,"Expired",IF(J18&lt;=90,"Ending soon","In warranty")))</f>
        <v/>
      </c>
      <c r="L18" s="9" t="n"/>
    </row>
    <row r="19">
      <c r="A19" s="9" t="n"/>
      <c r="B19" s="9" t="n"/>
      <c r="C19" s="9" t="n"/>
      <c r="D19" s="9" t="n"/>
      <c r="E19" s="10" t="n"/>
      <c r="F19" s="11" t="n"/>
      <c r="G19" s="9" t="n"/>
      <c r="H19" s="12" t="n"/>
      <c r="I19" s="13">
        <f>IFERROR(IF(OR(E19="",H19=""),"",EDATE(E19,H19)),"")</f>
        <v/>
      </c>
      <c r="J19" s="14">
        <f>IFERROR(IF(I19="","",I19-TODAY()),"")</f>
        <v/>
      </c>
      <c r="K19" s="15">
        <f>IF(J19="","",IF(J19&lt;0,"Expired",IF(J19&lt;=90,"Ending soon","In warranty")))</f>
        <v/>
      </c>
      <c r="L19" s="9" t="n"/>
    </row>
    <row r="20">
      <c r="A20" s="9" t="n"/>
      <c r="B20" s="9" t="n"/>
      <c r="C20" s="9" t="n"/>
      <c r="D20" s="9" t="n"/>
      <c r="E20" s="10" t="n"/>
      <c r="F20" s="11" t="n"/>
      <c r="G20" s="9" t="n"/>
      <c r="H20" s="12" t="n"/>
      <c r="I20" s="13">
        <f>IFERROR(IF(OR(E20="",H20=""),"",EDATE(E20,H20)),"")</f>
        <v/>
      </c>
      <c r="J20" s="14">
        <f>IFERROR(IF(I20="","",I20-TODAY()),"")</f>
        <v/>
      </c>
      <c r="K20" s="15">
        <f>IF(J20="","",IF(J20&lt;0,"Expired",IF(J20&lt;=90,"Ending soon","In warranty")))</f>
        <v/>
      </c>
      <c r="L20" s="9" t="n"/>
    </row>
    <row r="21">
      <c r="A21" s="9" t="n"/>
      <c r="B21" s="9" t="n"/>
      <c r="C21" s="9" t="n"/>
      <c r="D21" s="9" t="n"/>
      <c r="E21" s="10" t="n"/>
      <c r="F21" s="11" t="n"/>
      <c r="G21" s="9" t="n"/>
      <c r="H21" s="12" t="n"/>
      <c r="I21" s="13">
        <f>IFERROR(IF(OR(E21="",H21=""),"",EDATE(E21,H21)),"")</f>
        <v/>
      </c>
      <c r="J21" s="14">
        <f>IFERROR(IF(I21="","",I21-TODAY()),"")</f>
        <v/>
      </c>
      <c r="K21" s="15">
        <f>IF(J21="","",IF(J21&lt;0,"Expired",IF(J21&lt;=90,"Ending soon","In warranty")))</f>
        <v/>
      </c>
      <c r="L21" s="9" t="n"/>
    </row>
    <row r="22">
      <c r="A22" s="9" t="n"/>
      <c r="B22" s="9" t="n"/>
      <c r="C22" s="9" t="n"/>
      <c r="D22" s="9" t="n"/>
      <c r="E22" s="10" t="n"/>
      <c r="F22" s="11" t="n"/>
      <c r="G22" s="9" t="n"/>
      <c r="H22" s="12" t="n"/>
      <c r="I22" s="13">
        <f>IFERROR(IF(OR(E22="",H22=""),"",EDATE(E22,H22)),"")</f>
        <v/>
      </c>
      <c r="J22" s="14">
        <f>IFERROR(IF(I22="","",I22-TODAY()),"")</f>
        <v/>
      </c>
      <c r="K22" s="15">
        <f>IF(J22="","",IF(J22&lt;0,"Expired",IF(J22&lt;=90,"Ending soon","In warranty")))</f>
        <v/>
      </c>
      <c r="L22" s="9" t="n"/>
    </row>
    <row r="23">
      <c r="A23" s="9" t="n"/>
      <c r="B23" s="9" t="n"/>
      <c r="C23" s="9" t="n"/>
      <c r="D23" s="9" t="n"/>
      <c r="E23" s="10" t="n"/>
      <c r="F23" s="11" t="n"/>
      <c r="G23" s="9" t="n"/>
      <c r="H23" s="12" t="n"/>
      <c r="I23" s="13">
        <f>IFERROR(IF(OR(E23="",H23=""),"",EDATE(E23,H23)),"")</f>
        <v/>
      </c>
      <c r="J23" s="14">
        <f>IFERROR(IF(I23="","",I23-TODAY()),"")</f>
        <v/>
      </c>
      <c r="K23" s="15">
        <f>IF(J23="","",IF(J23&lt;0,"Expired",IF(J23&lt;=90,"Ending soon","In warranty")))</f>
        <v/>
      </c>
      <c r="L23" s="9" t="n"/>
    </row>
    <row r="24">
      <c r="A24" s="9" t="n"/>
      <c r="B24" s="9" t="n"/>
      <c r="C24" s="9" t="n"/>
      <c r="D24" s="9" t="n"/>
      <c r="E24" s="10" t="n"/>
      <c r="F24" s="11" t="n"/>
      <c r="G24" s="9" t="n"/>
      <c r="H24" s="12" t="n"/>
      <c r="I24" s="13">
        <f>IFERROR(IF(OR(E24="",H24=""),"",EDATE(E24,H24)),"")</f>
        <v/>
      </c>
      <c r="J24" s="14">
        <f>IFERROR(IF(I24="","",I24-TODAY()),"")</f>
        <v/>
      </c>
      <c r="K24" s="15">
        <f>IF(J24="","",IF(J24&lt;0,"Expired",IF(J24&lt;=90,"Ending soon","In warranty")))</f>
        <v/>
      </c>
      <c r="L24" s="9" t="n"/>
    </row>
    <row r="25">
      <c r="A25" s="9" t="n"/>
      <c r="B25" s="9" t="n"/>
      <c r="C25" s="9" t="n"/>
      <c r="D25" s="9" t="n"/>
      <c r="E25" s="10" t="n"/>
      <c r="F25" s="11" t="n"/>
      <c r="G25" s="9" t="n"/>
      <c r="H25" s="12" t="n"/>
      <c r="I25" s="13">
        <f>IFERROR(IF(OR(E25="",H25=""),"",EDATE(E25,H25)),"")</f>
        <v/>
      </c>
      <c r="J25" s="14">
        <f>IFERROR(IF(I25="","",I25-TODAY()),"")</f>
        <v/>
      </c>
      <c r="K25" s="15">
        <f>IF(J25="","",IF(J25&lt;0,"Expired",IF(J25&lt;=90,"Ending soon","In warranty")))</f>
        <v/>
      </c>
      <c r="L25" s="9" t="n"/>
    </row>
    <row r="26">
      <c r="A26" s="9" t="n"/>
      <c r="B26" s="9" t="n"/>
      <c r="C26" s="9" t="n"/>
      <c r="D26" s="9" t="n"/>
      <c r="E26" s="10" t="n"/>
      <c r="F26" s="11" t="n"/>
      <c r="G26" s="9" t="n"/>
      <c r="H26" s="12" t="n"/>
      <c r="I26" s="13">
        <f>IFERROR(IF(OR(E26="",H26=""),"",EDATE(E26,H26)),"")</f>
        <v/>
      </c>
      <c r="J26" s="14">
        <f>IFERROR(IF(I26="","",I26-TODAY()),"")</f>
        <v/>
      </c>
      <c r="K26" s="15">
        <f>IF(J26="","",IF(J26&lt;0,"Expired",IF(J26&lt;=90,"Ending soon","In warranty")))</f>
        <v/>
      </c>
      <c r="L26" s="9" t="n"/>
    </row>
    <row r="27">
      <c r="A27" s="9" t="n"/>
      <c r="B27" s="9" t="n"/>
      <c r="C27" s="9" t="n"/>
      <c r="D27" s="9" t="n"/>
      <c r="E27" s="10" t="n"/>
      <c r="F27" s="11" t="n"/>
      <c r="G27" s="9" t="n"/>
      <c r="H27" s="12" t="n"/>
      <c r="I27" s="13">
        <f>IFERROR(IF(OR(E27="",H27=""),"",EDATE(E27,H27)),"")</f>
        <v/>
      </c>
      <c r="J27" s="14">
        <f>IFERROR(IF(I27="","",I27-TODAY()),"")</f>
        <v/>
      </c>
      <c r="K27" s="15">
        <f>IF(J27="","",IF(J27&lt;0,"Expired",IF(J27&lt;=90,"Ending soon","In warranty")))</f>
        <v/>
      </c>
      <c r="L27" s="9" t="n"/>
    </row>
    <row r="28">
      <c r="A28" s="9" t="n"/>
      <c r="B28" s="9" t="n"/>
      <c r="C28" s="9" t="n"/>
      <c r="D28" s="9" t="n"/>
      <c r="E28" s="10" t="n"/>
      <c r="F28" s="11" t="n"/>
      <c r="G28" s="9" t="n"/>
      <c r="H28" s="12" t="n"/>
      <c r="I28" s="13">
        <f>IFERROR(IF(OR(E28="",H28=""),"",EDATE(E28,H28)),"")</f>
        <v/>
      </c>
      <c r="J28" s="14">
        <f>IFERROR(IF(I28="","",I28-TODAY()),"")</f>
        <v/>
      </c>
      <c r="K28" s="15">
        <f>IF(J28="","",IF(J28&lt;0,"Expired",IF(J28&lt;=90,"Ending soon","In warranty")))</f>
        <v/>
      </c>
      <c r="L28" s="9" t="n"/>
    </row>
    <row r="29">
      <c r="A29" s="9" t="n"/>
      <c r="B29" s="9" t="n"/>
      <c r="C29" s="9" t="n"/>
      <c r="D29" s="9" t="n"/>
      <c r="E29" s="10" t="n"/>
      <c r="F29" s="11" t="n"/>
      <c r="G29" s="9" t="n"/>
      <c r="H29" s="12" t="n"/>
      <c r="I29" s="13">
        <f>IFERROR(IF(OR(E29="",H29=""),"",EDATE(E29,H29)),"")</f>
        <v/>
      </c>
      <c r="J29" s="14">
        <f>IFERROR(IF(I29="","",I29-TODAY()),"")</f>
        <v/>
      </c>
      <c r="K29" s="15">
        <f>IF(J29="","",IF(J29&lt;0,"Expired",IF(J29&lt;=90,"Ending soon","In warranty")))</f>
        <v/>
      </c>
      <c r="L29" s="9" t="n"/>
    </row>
    <row r="30">
      <c r="A30" s="9" t="n"/>
      <c r="B30" s="9" t="n"/>
      <c r="C30" s="9" t="n"/>
      <c r="D30" s="9" t="n"/>
      <c r="E30" s="10" t="n"/>
      <c r="F30" s="11" t="n"/>
      <c r="G30" s="9" t="n"/>
      <c r="H30" s="12" t="n"/>
      <c r="I30" s="13">
        <f>IFERROR(IF(OR(E30="",H30=""),"",EDATE(E30,H30)),"")</f>
        <v/>
      </c>
      <c r="J30" s="14">
        <f>IFERROR(IF(I30="","",I30-TODAY()),"")</f>
        <v/>
      </c>
      <c r="K30" s="15">
        <f>IF(J30="","",IF(J30&lt;0,"Expired",IF(J30&lt;=90,"Ending soon","In warranty")))</f>
        <v/>
      </c>
      <c r="L30" s="9" t="n"/>
    </row>
    <row r="31">
      <c r="A31" s="9" t="n"/>
      <c r="B31" s="9" t="n"/>
      <c r="C31" s="9" t="n"/>
      <c r="D31" s="9" t="n"/>
      <c r="E31" s="10" t="n"/>
      <c r="F31" s="11" t="n"/>
      <c r="G31" s="9" t="n"/>
      <c r="H31" s="12" t="n"/>
      <c r="I31" s="13">
        <f>IFERROR(IF(OR(E31="",H31=""),"",EDATE(E31,H31)),"")</f>
        <v/>
      </c>
      <c r="J31" s="14">
        <f>IFERROR(IF(I31="","",I31-TODAY()),"")</f>
        <v/>
      </c>
      <c r="K31" s="15">
        <f>IF(J31="","",IF(J31&lt;0,"Expired",IF(J31&lt;=90,"Ending soon","In warranty")))</f>
        <v/>
      </c>
      <c r="L31" s="9" t="n"/>
    </row>
    <row r="32">
      <c r="A32" s="9" t="n"/>
      <c r="B32" s="9" t="n"/>
      <c r="C32" s="9" t="n"/>
      <c r="D32" s="9" t="n"/>
      <c r="E32" s="10" t="n"/>
      <c r="F32" s="11" t="n"/>
      <c r="G32" s="9" t="n"/>
      <c r="H32" s="12" t="n"/>
      <c r="I32" s="13">
        <f>IFERROR(IF(OR(E32="",H32=""),"",EDATE(E32,H32)),"")</f>
        <v/>
      </c>
      <c r="J32" s="14">
        <f>IFERROR(IF(I32="","",I32-TODAY()),"")</f>
        <v/>
      </c>
      <c r="K32" s="15">
        <f>IF(J32="","",IF(J32&lt;0,"Expired",IF(J32&lt;=90,"Ending soon","In warranty")))</f>
        <v/>
      </c>
      <c r="L32" s="9" t="n"/>
    </row>
    <row r="33">
      <c r="A33" s="9" t="n"/>
      <c r="B33" s="9" t="n"/>
      <c r="C33" s="9" t="n"/>
      <c r="D33" s="9" t="n"/>
      <c r="E33" s="10" t="n"/>
      <c r="F33" s="11" t="n"/>
      <c r="G33" s="9" t="n"/>
      <c r="H33" s="12" t="n"/>
      <c r="I33" s="13">
        <f>IFERROR(IF(OR(E33="",H33=""),"",EDATE(E33,H33)),"")</f>
        <v/>
      </c>
      <c r="J33" s="14">
        <f>IFERROR(IF(I33="","",I33-TODAY()),"")</f>
        <v/>
      </c>
      <c r="K33" s="15">
        <f>IF(J33="","",IF(J33&lt;0,"Expired",IF(J33&lt;=90,"Ending soon","In warranty")))</f>
        <v/>
      </c>
      <c r="L33" s="9" t="n"/>
    </row>
    <row r="34">
      <c r="A34" s="9" t="n"/>
      <c r="B34" s="9" t="n"/>
      <c r="C34" s="9" t="n"/>
      <c r="D34" s="9" t="n"/>
      <c r="E34" s="10" t="n"/>
      <c r="F34" s="11" t="n"/>
      <c r="G34" s="9" t="n"/>
      <c r="H34" s="12" t="n"/>
      <c r="I34" s="13">
        <f>IFERROR(IF(OR(E34="",H34=""),"",EDATE(E34,H34)),"")</f>
        <v/>
      </c>
      <c r="J34" s="14">
        <f>IFERROR(IF(I34="","",I34-TODAY()),"")</f>
        <v/>
      </c>
      <c r="K34" s="15">
        <f>IF(J34="","",IF(J34&lt;0,"Expired",IF(J34&lt;=90,"Ending soon","In warranty")))</f>
        <v/>
      </c>
      <c r="L34" s="9" t="n"/>
    </row>
    <row r="35">
      <c r="A35" s="9" t="n"/>
      <c r="B35" s="9" t="n"/>
      <c r="C35" s="9" t="n"/>
      <c r="D35" s="9" t="n"/>
      <c r="E35" s="10" t="n"/>
      <c r="F35" s="11" t="n"/>
      <c r="G35" s="9" t="n"/>
      <c r="H35" s="12" t="n"/>
      <c r="I35" s="13">
        <f>IFERROR(IF(OR(E35="",H35=""),"",EDATE(E35,H35)),"")</f>
        <v/>
      </c>
      <c r="J35" s="14">
        <f>IFERROR(IF(I35="","",I35-TODAY()),"")</f>
        <v/>
      </c>
      <c r="K35" s="15">
        <f>IF(J35="","",IF(J35&lt;0,"Expired",IF(J35&lt;=90,"Ending soon","In warranty")))</f>
        <v/>
      </c>
      <c r="L35" s="9" t="n"/>
    </row>
    <row r="36">
      <c r="A36" s="9" t="n"/>
      <c r="B36" s="9" t="n"/>
      <c r="C36" s="9" t="n"/>
      <c r="D36" s="9" t="n"/>
      <c r="E36" s="10" t="n"/>
      <c r="F36" s="11" t="n"/>
      <c r="G36" s="9" t="n"/>
      <c r="H36" s="12" t="n"/>
      <c r="I36" s="13">
        <f>IFERROR(IF(OR(E36="",H36=""),"",EDATE(E36,H36)),"")</f>
        <v/>
      </c>
      <c r="J36" s="14">
        <f>IFERROR(IF(I36="","",I36-TODAY()),"")</f>
        <v/>
      </c>
      <c r="K36" s="15">
        <f>IF(J36="","",IF(J36&lt;0,"Expired",IF(J36&lt;=90,"Ending soon","In warranty")))</f>
        <v/>
      </c>
      <c r="L36" s="9" t="n"/>
    </row>
    <row r="37">
      <c r="A37" s="9" t="n"/>
      <c r="B37" s="9" t="n"/>
      <c r="C37" s="9" t="n"/>
      <c r="D37" s="9" t="n"/>
      <c r="E37" s="10" t="n"/>
      <c r="F37" s="11" t="n"/>
      <c r="G37" s="9" t="n"/>
      <c r="H37" s="12" t="n"/>
      <c r="I37" s="13">
        <f>IFERROR(IF(OR(E37="",H37=""),"",EDATE(E37,H37)),"")</f>
        <v/>
      </c>
      <c r="J37" s="14">
        <f>IFERROR(IF(I37="","",I37-TODAY()),"")</f>
        <v/>
      </c>
      <c r="K37" s="15">
        <f>IF(J37="","",IF(J37&lt;0,"Expired",IF(J37&lt;=90,"Ending soon","In warranty")))</f>
        <v/>
      </c>
      <c r="L37" s="9" t="n"/>
    </row>
    <row r="38">
      <c r="A38" s="9" t="n"/>
      <c r="B38" s="9" t="n"/>
      <c r="C38" s="9" t="n"/>
      <c r="D38" s="9" t="n"/>
      <c r="E38" s="10" t="n"/>
      <c r="F38" s="11" t="n"/>
      <c r="G38" s="9" t="n"/>
      <c r="H38" s="12" t="n"/>
      <c r="I38" s="13">
        <f>IFERROR(IF(OR(E38="",H38=""),"",EDATE(E38,H38)),"")</f>
        <v/>
      </c>
      <c r="J38" s="14">
        <f>IFERROR(IF(I38="","",I38-TODAY()),"")</f>
        <v/>
      </c>
      <c r="K38" s="15">
        <f>IF(J38="","",IF(J38&lt;0,"Expired",IF(J38&lt;=90,"Ending soon","In warranty")))</f>
        <v/>
      </c>
      <c r="L38" s="9" t="n"/>
    </row>
    <row r="39">
      <c r="A39" s="9" t="n"/>
      <c r="B39" s="9" t="n"/>
      <c r="C39" s="9" t="n"/>
      <c r="D39" s="9" t="n"/>
      <c r="E39" s="10" t="n"/>
      <c r="F39" s="11" t="n"/>
      <c r="G39" s="9" t="n"/>
      <c r="H39" s="12" t="n"/>
      <c r="I39" s="13">
        <f>IFERROR(IF(OR(E39="",H39=""),"",EDATE(E39,H39)),"")</f>
        <v/>
      </c>
      <c r="J39" s="14">
        <f>IFERROR(IF(I39="","",I39-TODAY()),"")</f>
        <v/>
      </c>
      <c r="K39" s="15">
        <f>IF(J39="","",IF(J39&lt;0,"Expired",IF(J39&lt;=90,"Ending soon","In warranty")))</f>
        <v/>
      </c>
      <c r="L39" s="9" t="n"/>
    </row>
    <row r="40">
      <c r="A40" s="9" t="n"/>
      <c r="B40" s="9" t="n"/>
      <c r="C40" s="9" t="n"/>
      <c r="D40" s="9" t="n"/>
      <c r="E40" s="10" t="n"/>
      <c r="F40" s="11" t="n"/>
      <c r="G40" s="9" t="n"/>
      <c r="H40" s="12" t="n"/>
      <c r="I40" s="13">
        <f>IFERROR(IF(OR(E40="",H40=""),"",EDATE(E40,H40)),"")</f>
        <v/>
      </c>
      <c r="J40" s="14">
        <f>IFERROR(IF(I40="","",I40-TODAY()),"")</f>
        <v/>
      </c>
      <c r="K40" s="15">
        <f>IF(J40="","",IF(J40&lt;0,"Expired",IF(J40&lt;=90,"Ending soon","In warranty")))</f>
        <v/>
      </c>
      <c r="L40" s="9" t="n"/>
    </row>
    <row r="41">
      <c r="A41" s="9" t="n"/>
      <c r="B41" s="9" t="n"/>
      <c r="C41" s="9" t="n"/>
      <c r="D41" s="9" t="n"/>
      <c r="E41" s="10" t="n"/>
      <c r="F41" s="11" t="n"/>
      <c r="G41" s="9" t="n"/>
      <c r="H41" s="12" t="n"/>
      <c r="I41" s="13">
        <f>IFERROR(IF(OR(E41="",H41=""),"",EDATE(E41,H41)),"")</f>
        <v/>
      </c>
      <c r="J41" s="14">
        <f>IFERROR(IF(I41="","",I41-TODAY()),"")</f>
        <v/>
      </c>
      <c r="K41" s="15">
        <f>IF(J41="","",IF(J41&lt;0,"Expired",IF(J41&lt;=90,"Ending soon","In warranty")))</f>
        <v/>
      </c>
      <c r="L41" s="9" t="n"/>
    </row>
    <row r="42">
      <c r="A42" s="9" t="n"/>
      <c r="B42" s="9" t="n"/>
      <c r="C42" s="9" t="n"/>
      <c r="D42" s="9" t="n"/>
      <c r="E42" s="10" t="n"/>
      <c r="F42" s="11" t="n"/>
      <c r="G42" s="9" t="n"/>
      <c r="H42" s="12" t="n"/>
      <c r="I42" s="13">
        <f>IFERROR(IF(OR(E42="",H42=""),"",EDATE(E42,H42)),"")</f>
        <v/>
      </c>
      <c r="J42" s="14">
        <f>IFERROR(IF(I42="","",I42-TODAY()),"")</f>
        <v/>
      </c>
      <c r="K42" s="15">
        <f>IF(J42="","",IF(J42&lt;0,"Expired",IF(J42&lt;=90,"Ending soon","In warranty")))</f>
        <v/>
      </c>
      <c r="L42" s="9" t="n"/>
    </row>
    <row r="43">
      <c r="A43" s="9" t="n"/>
      <c r="B43" s="9" t="n"/>
      <c r="C43" s="9" t="n"/>
      <c r="D43" s="9" t="n"/>
      <c r="E43" s="10" t="n"/>
      <c r="F43" s="11" t="n"/>
      <c r="G43" s="9" t="n"/>
      <c r="H43" s="12" t="n"/>
      <c r="I43" s="13">
        <f>IFERROR(IF(OR(E43="",H43=""),"",EDATE(E43,H43)),"")</f>
        <v/>
      </c>
      <c r="J43" s="14">
        <f>IFERROR(IF(I43="","",I43-TODAY()),"")</f>
        <v/>
      </c>
      <c r="K43" s="15">
        <f>IF(J43="","",IF(J43&lt;0,"Expired",IF(J43&lt;=90,"Ending soon","In warranty")))</f>
        <v/>
      </c>
      <c r="L43" s="9" t="n"/>
    </row>
    <row r="44">
      <c r="A44" s="16" t="inlineStr">
        <is>
          <t>Total</t>
        </is>
      </c>
      <c r="B44" s="16" t="n"/>
      <c r="C44" s="16" t="n"/>
      <c r="D44" s="16" t="n"/>
      <c r="E44" s="16" t="n"/>
      <c r="F44" s="17">
        <f>SUM(F4:F43)</f>
        <v/>
      </c>
      <c r="G44" s="16" t="n"/>
      <c r="H44" s="16" t="n"/>
      <c r="I44" s="16" t="n"/>
      <c r="J44" s="16" t="n"/>
      <c r="K44" s="16" t="n"/>
      <c r="L44" s="16" t="n"/>
    </row>
    <row r="46" ht="22" customHeight="1">
      <c r="A46" s="7" t="inlineStr">
        <is>
          <t>Where cover stands</t>
        </is>
      </c>
    </row>
    <row r="47" ht="18" customHeight="1">
      <c r="A47" s="18" t="inlineStr">
        <is>
          <t>Appliances recorded</t>
        </is>
      </c>
      <c r="B47" s="19">
        <f>COUNTA($A$4:$A$43)</f>
        <v/>
      </c>
    </row>
    <row r="48" ht="18" customHeight="1">
      <c r="A48" s="18" t="inlineStr">
        <is>
          <t>Still in warranty</t>
        </is>
      </c>
      <c r="B48" s="19">
        <f>COUNTIF($K$4:$K$43,"In warranty")</f>
        <v/>
      </c>
    </row>
    <row r="49" ht="18" customHeight="1">
      <c r="A49" s="18" t="inlineStr">
        <is>
          <t>Ending within 90 days</t>
        </is>
      </c>
      <c r="B49" s="19">
        <f>COUNTIF($K$4:$K$43,"Ending soon")</f>
        <v/>
      </c>
    </row>
    <row r="50" ht="18" customHeight="1">
      <c r="A50" s="18" t="inlineStr">
        <is>
          <t>Out of warranty</t>
        </is>
      </c>
      <c r="B50" s="19">
        <f>COUNTIF($K$4:$K$43,"Expired")</f>
        <v/>
      </c>
    </row>
    <row r="51" ht="18" customHeight="1">
      <c r="A51" s="18" t="inlineStr">
        <is>
          <t>Value of everything listed</t>
        </is>
      </c>
      <c r="B51" s="20">
        <f>F44</f>
        <v/>
      </c>
    </row>
  </sheetData>
  <mergeCells count="3">
    <mergeCell ref="A46:B46"/>
    <mergeCell ref="A2:L2"/>
    <mergeCell ref="A1:L1"/>
  </mergeCells>
  <dataValidations count="1">
    <dataValidation sqref="D4:D43" showDropDown="0" showInputMessage="0" showErrorMessage="0" allowBlank="1" type="list">
      <formula1>"Hall,Living room,Kitchen,Dining room,Bedroom 1,Bedroom 2,Bedroom 3,Bathroom,Office,Utility,Garage,Loft,Shed,Garden,Other"</formula1>
    </dataValidation>
  </dataValidation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Appliance and Warranty Tracker Spreadsheet</dc:title>
  <dcterms:created xsi:type="dcterms:W3CDTF">2026-09-08T21:29:02Z</dcterms:created>
  <dcterms:modified xsi:type="dcterms:W3CDTF">2026-09-08T21:29:02Z</dcterms:modified>
</cp:coreProperties>
</file>